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601C8A3A-7B07-46EE-B7B0-74CAE749737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yfa1" sheetId="1" r:id="rId1"/>
    <sheet name="Sorumluluk" sheetId="2" r:id="rId2"/>
    <sheet name="Çetele" sheetId="4" r:id="rId3"/>
    <sheet name="Sayf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C49" i="3"/>
  <c r="F1" i="3"/>
  <c r="C19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20" i="3"/>
  <c r="C21" i="3"/>
  <c r="C22" i="3"/>
  <c r="C23" i="3"/>
  <c r="B23" i="4" s="1"/>
  <c r="C24" i="3"/>
  <c r="C25" i="3"/>
  <c r="C26" i="3"/>
  <c r="C27" i="3"/>
  <c r="C28" i="3"/>
  <c r="C29" i="3"/>
  <c r="B29" i="4" s="1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1" i="3"/>
  <c r="D1" i="3" s="1"/>
  <c r="B85" i="2"/>
  <c r="A61" i="2"/>
  <c r="B17" i="2"/>
  <c r="A67" i="2"/>
  <c r="A8" i="2"/>
  <c r="A3" i="2"/>
  <c r="B27" i="2"/>
  <c r="B91" i="2"/>
  <c r="B76" i="2"/>
  <c r="B67" i="2"/>
  <c r="B58" i="2"/>
  <c r="B49" i="2"/>
  <c r="B39" i="2"/>
  <c r="B30" i="2"/>
  <c r="B21" i="2"/>
  <c r="B11" i="2"/>
  <c r="B88" i="2"/>
  <c r="B82" i="2"/>
  <c r="B73" i="2"/>
  <c r="B64" i="2"/>
  <c r="B55" i="2"/>
  <c r="B46" i="2"/>
  <c r="B36" i="2"/>
  <c r="B8" i="2"/>
  <c r="B79" i="2"/>
  <c r="B70" i="2"/>
  <c r="B61" i="2"/>
  <c r="B52" i="2"/>
  <c r="B42" i="2"/>
  <c r="B33" i="2"/>
  <c r="B24" i="2"/>
  <c r="B14" i="2"/>
  <c r="B3" i="2"/>
  <c r="A85" i="2"/>
  <c r="A91" i="2"/>
  <c r="A88" i="2"/>
  <c r="A82" i="2"/>
  <c r="A79" i="2"/>
  <c r="A76" i="2"/>
  <c r="A73" i="2"/>
  <c r="A70" i="2"/>
  <c r="A64" i="2"/>
  <c r="A58" i="2"/>
  <c r="A55" i="2"/>
  <c r="A52" i="2"/>
  <c r="A49" i="2"/>
  <c r="A46" i="2"/>
  <c r="A42" i="2"/>
  <c r="A39" i="2"/>
  <c r="A36" i="2"/>
  <c r="A33" i="2"/>
  <c r="A30" i="2"/>
  <c r="A27" i="2"/>
  <c r="A24" i="2"/>
  <c r="A21" i="2"/>
  <c r="A17" i="2"/>
  <c r="A14" i="2"/>
  <c r="A11" i="2"/>
  <c r="B16" i="4" l="1"/>
  <c r="B10" i="4"/>
  <c r="B4" i="4"/>
  <c r="B28" i="4"/>
  <c r="B22" i="4"/>
  <c r="B2" i="4"/>
  <c r="B14" i="4"/>
  <c r="B8" i="4"/>
  <c r="B32" i="4"/>
  <c r="B26" i="4"/>
  <c r="B20" i="4"/>
  <c r="B18" i="4"/>
  <c r="B12" i="4"/>
  <c r="B6" i="4"/>
  <c r="B48" i="4"/>
  <c r="B42" i="4"/>
  <c r="B36" i="4"/>
  <c r="B30" i="4"/>
  <c r="B24" i="4"/>
  <c r="B9" i="4"/>
  <c r="B39" i="4"/>
  <c r="B33" i="4"/>
  <c r="B21" i="4"/>
  <c r="B15" i="4"/>
  <c r="B3" i="4"/>
  <c r="B45" i="4"/>
  <c r="B27" i="4"/>
  <c r="B47" i="4"/>
  <c r="B41" i="4"/>
  <c r="B35" i="4"/>
  <c r="B46" i="4"/>
  <c r="B40" i="4"/>
  <c r="B34" i="4"/>
  <c r="B44" i="4"/>
  <c r="B38" i="4"/>
  <c r="B17" i="4"/>
  <c r="B11" i="4"/>
  <c r="B5" i="4"/>
  <c r="B25" i="4"/>
  <c r="B43" i="4"/>
  <c r="B37" i="4"/>
  <c r="B31" i="4"/>
  <c r="B13" i="4"/>
  <c r="B7" i="4"/>
  <c r="B19" i="4"/>
  <c r="B1" i="4"/>
</calcChain>
</file>

<file path=xl/sharedStrings.xml><?xml version="1.0" encoding="utf-8"?>
<sst xmlns="http://schemas.openxmlformats.org/spreadsheetml/2006/main" count="398" uniqueCount="127">
  <si>
    <t>DERSİN ADI</t>
  </si>
  <si>
    <t>SINIF SEVİYESİ</t>
  </si>
  <si>
    <t>SINAV TARİHİ</t>
  </si>
  <si>
    <t>SINAV SAATİ</t>
  </si>
  <si>
    <t>KOMİSYON ÜYELERİ</t>
  </si>
  <si>
    <t>BİYOLOJİ</t>
  </si>
  <si>
    <t>YASEMİN ALTAY</t>
  </si>
  <si>
    <t>İMZA</t>
  </si>
  <si>
    <t>GÖZETMEN</t>
  </si>
  <si>
    <t>9.SINIF VE 10.SINIF</t>
  </si>
  <si>
    <t>ANOTOMİ VE FİZYOLOJİ</t>
  </si>
  <si>
    <t>NURAN TAŞDELEN</t>
  </si>
  <si>
    <t>FİZİK</t>
  </si>
  <si>
    <t>TÜRK DİLİ VE EDEBİYATI</t>
  </si>
  <si>
    <t>KİMYA</t>
  </si>
  <si>
    <t>FELSEFE</t>
  </si>
  <si>
    <t>TARİH</t>
  </si>
  <si>
    <t>TEMEL MESLEKİ UYGULAMALAR</t>
  </si>
  <si>
    <t>GENEL BESLENME</t>
  </si>
  <si>
    <t>ENFEKSİYON HASTALIKLARI</t>
  </si>
  <si>
    <t>MESLEKİ GELİŞİM ATÖLYESİ</t>
  </si>
  <si>
    <t>SEÇMELİ TEMEL MATEMATİK</t>
  </si>
  <si>
    <t>SINAVA GİRECEK ÖĞRENCİ SAYISI</t>
  </si>
  <si>
    <t>BETÜL DURMUŞ</t>
  </si>
  <si>
    <t>CAN ALBAY</t>
  </si>
  <si>
    <t>ESRA ÖZTÜRK</t>
  </si>
  <si>
    <t>9.SINIF VE 10.SINIFLAR</t>
  </si>
  <si>
    <t>10.SINIF VE 11.SINIFLAR</t>
  </si>
  <si>
    <t>HASAN ÜZÜM</t>
  </si>
  <si>
    <t>SEVGİ ÇEVİK</t>
  </si>
  <si>
    <t>SERDAL YILMAZ</t>
  </si>
  <si>
    <t>SAADET ÖZDEMİR</t>
  </si>
  <si>
    <t>MUSTAFA DÖŞLÜ</t>
  </si>
  <si>
    <t>10.SINIF VE 11.SINIF</t>
  </si>
  <si>
    <t>ÜLKÜ HİÇYILMAZ</t>
  </si>
  <si>
    <t>MERVA GÖZÜKARA</t>
  </si>
  <si>
    <t>İSLAM YİĞİT GÜROCAK</t>
  </si>
  <si>
    <t>9.SINIF</t>
  </si>
  <si>
    <t xml:space="preserve"> 11.SINIF</t>
  </si>
  <si>
    <t>OSMAN KUNDURACI</t>
  </si>
  <si>
    <t>MÜNEVVER DEMİR</t>
  </si>
  <si>
    <t>GÜLŞEN DUYMAZ</t>
  </si>
  <si>
    <t>FATMA BİRSEN SALTALI</t>
  </si>
  <si>
    <t>FATMA YILMAZ FINDIK</t>
  </si>
  <si>
    <t>NURTEN BUĞRUL</t>
  </si>
  <si>
    <t xml:space="preserve"> 10.SINIF</t>
  </si>
  <si>
    <t xml:space="preserve"> 9.SINIF</t>
  </si>
  <si>
    <t>Metin BULDUM</t>
  </si>
  <si>
    <t>Okul Müdürü</t>
  </si>
  <si>
    <t xml:space="preserve">9.SINIF </t>
  </si>
  <si>
    <t>10. SINIF</t>
  </si>
  <si>
    <t>COĞRAFYA</t>
  </si>
  <si>
    <t>EBE YARDIMCILIĞI</t>
  </si>
  <si>
    <t>11.SINIF</t>
  </si>
  <si>
    <t>HEMŞİRE YARDIMCILIĞI</t>
  </si>
  <si>
    <t>SAĞLIK BAKIM TEKNİSYENLİĞİ</t>
  </si>
  <si>
    <t>DİN KÜLTÜRÜ AHLAK BİLGİSİ</t>
  </si>
  <si>
    <t>YASİN SEÇKİNER</t>
  </si>
  <si>
    <t>TOLGA ASAN</t>
  </si>
  <si>
    <t>10.SINIF</t>
  </si>
  <si>
    <t xml:space="preserve">MATEMATİK </t>
  </si>
  <si>
    <t>9. SINIF</t>
  </si>
  <si>
    <t>MEHMET ZORLU</t>
  </si>
  <si>
    <t>HACER TEHCİ ZEYBEK</t>
  </si>
  <si>
    <t>NAZLI ARISLAN</t>
  </si>
  <si>
    <t>12. SINIF</t>
  </si>
  <si>
    <t>DÖNE GÖK</t>
  </si>
  <si>
    <t>TUĞBA YILMAZ</t>
  </si>
  <si>
    <t>NEVİN BAYRAM</t>
  </si>
  <si>
    <t>SAĞLIK HİZMETLERİNDE İLETİŞİM</t>
  </si>
  <si>
    <t>SINAVIN YAPILACAĞI DERSLİK</t>
  </si>
  <si>
    <t>GÖNÜL FİRİK</t>
  </si>
  <si>
    <t>12/A</t>
  </si>
  <si>
    <t>12/B</t>
  </si>
  <si>
    <t>LALE TAPTAL</t>
  </si>
  <si>
    <t>MUSTAFA SEYHAN KARAKUŞ</t>
  </si>
  <si>
    <t xml:space="preserve">11.SINIF </t>
  </si>
  <si>
    <t>MATEMATİK</t>
  </si>
  <si>
    <t>12/C</t>
  </si>
  <si>
    <t>OKTAY KOÇ</t>
  </si>
  <si>
    <t>İŞLETMELERDE BECERİ EĞİTİMİ</t>
  </si>
  <si>
    <t>SEDANUR ÇİFTÇİ</t>
  </si>
  <si>
    <t>HACI MURAT ZARİFOĞLU</t>
  </si>
  <si>
    <t xml:space="preserve"> 9. , 10. , 11.SINIF</t>
  </si>
  <si>
    <t>SEMA YERLİTAŞ</t>
  </si>
  <si>
    <t>ZEHRA GÜLHAN KİRİŞÇİ</t>
  </si>
  <si>
    <t>YABANCI DİL**</t>
  </si>
  <si>
    <t>TÜRK DİLİ VE EDEBİYATI*</t>
  </si>
  <si>
    <t>AÇIKLAMALAR ve 
NOTLAR</t>
  </si>
  <si>
    <t>FATMA ÇELİK GÜRBAK</t>
  </si>
  <si>
    <t>12/A
12/B</t>
  </si>
  <si>
    <t xml:space="preserve">* Türk Dili ve Edebiyatı dersinin 'Dinleme' ve 'Konuşma' Sınavları Sorumluluk sınav tarihinin aynı günü ya da bir sonraki gün yapılacaktır. 
** Yabancı Dil dersinin 'Reading and Writing' ve 'Listening' Sınavları Sorumluluk sınav tarihinin aynı günü ya da bir sonraki gün yapılacaktır. 
</t>
  </si>
  <si>
    <t>MUSTAFA SEYHAN KARAKUŞ(GÖZETMEN)</t>
  </si>
  <si>
    <t>DÖNE GÖK(GÖZETMEN)</t>
  </si>
  <si>
    <t>FATMA YILMAZ FINDIK(GÖZETMEN)</t>
  </si>
  <si>
    <t>SEMA YERLİTAŞ(GÖZETMEN)</t>
  </si>
  <si>
    <t>NAZLI ARISLAN(GÖZETMEN)</t>
  </si>
  <si>
    <t>HARUN NACAR(GÖZETMEN)</t>
  </si>
  <si>
    <t>ZEHRA GÜLHAN KİRİŞÇİ(GÖZETMEN)</t>
  </si>
  <si>
    <t>NEVİN BAYRAM(GÖZETMEN)</t>
  </si>
  <si>
    <t>YASEMİN ALTAY(GÖZETMEN)</t>
  </si>
  <si>
    <t>OSMAN KUNDURACI(GÖZETMEN)</t>
  </si>
  <si>
    <t>LALE TAPTAL(GÖZETMEN)</t>
  </si>
  <si>
    <t>MÜNEVVER DEMİR(GÖZETMEN)</t>
  </si>
  <si>
    <t>ESRA ÖZTÜRK(GÖZETMEN)</t>
  </si>
  <si>
    <t>GÜLŞEN DUYMAZ(GÖZETMEN)</t>
  </si>
  <si>
    <t>SEDANUR ÇİFTÇİ(GÖZETMEN)</t>
  </si>
  <si>
    <t>HACI MURAT ZARİFOĞLU(GÖZETMEN)</t>
  </si>
  <si>
    <t>NURTEN BUĞRUL(GÖZETMEN)</t>
  </si>
  <si>
    <t>BEHÇET BARAZİ(GÖZETMEN)</t>
  </si>
  <si>
    <t>YASİN SEÇKİNER(GÖZETMEN)</t>
  </si>
  <si>
    <t>Hatice GÖZEL(GÖZETMEN)</t>
  </si>
  <si>
    <t>BERNA TIRAŞ(GÖZETMEN)</t>
  </si>
  <si>
    <t>HACER TEHCİ ZEYBEK(GÖZETMEN)</t>
  </si>
  <si>
    <t>NEZİHE ÖKSÜZ MESLEKİ VE TEKNİK ANADOLU LİSESİ 2023-2024 EĞİTİM -ÖĞRETİM YILI HAZİRAN DÖNEMİ SORUMLULUK SINAV TAKVİMİ</t>
  </si>
  <si>
    <t>HARUN NACAR</t>
  </si>
  <si>
    <t>RÜVEYDE KÜPELİ</t>
  </si>
  <si>
    <t>TUBA AYDOĞDU</t>
  </si>
  <si>
    <t>HATİCE GÖZEL</t>
  </si>
  <si>
    <t>BEHÇET BARAZİ</t>
  </si>
  <si>
    <t>BERNA TIRAŞ</t>
  </si>
  <si>
    <t>MEHMET AKİF BARUTCU</t>
  </si>
  <si>
    <t>(GÖZETMEN)</t>
  </si>
  <si>
    <t>OKTAY KOÇ(GÖZETMEN)</t>
  </si>
  <si>
    <t>GÖNÜL FİRİK(GÖZETMEN)</t>
  </si>
  <si>
    <t>9. VE 11. SINIF</t>
  </si>
  <si>
    <t>MÜDÜR YARDIMCISI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</si>
</sst>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indexed="8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14" fontId="0" fillId="0" borderId="4" xfId="0" applyNumberFormat="1" applyBorder="1"/>
    <xf numFmtId="14" fontId="0" fillId="0" borderId="3" xfId="0" applyNumberFormat="1" applyBorder="1"/>
    <xf numFmtId="14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0" fillId="0" borderId="0" xfId="0" applyNumberFormat="1"/>
    <xf numFmtId="14" fontId="0" fillId="2" borderId="0" xfId="0" applyNumberFormat="1" applyFill="1"/>
    <xf numFmtId="20" fontId="0" fillId="0" borderId="0" xfId="0" applyNumberFormat="1"/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9" fillId="0" borderId="1" xfId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0" fontId="0" fillId="3" borderId="1" xfId="0" applyNumberForma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opLeftCell="A82" workbookViewId="0">
      <selection activeCell="D89" sqref="D89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47.7109375" customWidth="1"/>
    <col min="4" max="4" width="17.7109375" bestFit="1" customWidth="1"/>
    <col min="5" max="5" width="17.7109375" customWidth="1"/>
    <col min="6" max="6" width="23.85546875" customWidth="1"/>
    <col min="7" max="7" width="9.140625" customWidth="1"/>
    <col min="8" max="8" width="14.28515625" customWidth="1"/>
    <col min="9" max="9" width="9.140625" customWidth="1"/>
  </cols>
  <sheetData>
    <row r="1" spans="1:9" ht="37.5" customHeight="1" x14ac:dyDescent="0.25">
      <c r="A1" s="1" t="s">
        <v>2</v>
      </c>
      <c r="B1" s="1" t="s">
        <v>3</v>
      </c>
      <c r="C1" s="1" t="s">
        <v>0</v>
      </c>
      <c r="D1" s="1" t="s">
        <v>1</v>
      </c>
      <c r="E1" s="2" t="s">
        <v>22</v>
      </c>
      <c r="F1" s="1" t="s">
        <v>4</v>
      </c>
      <c r="G1" s="1" t="s">
        <v>7</v>
      </c>
      <c r="H1" s="1" t="s">
        <v>8</v>
      </c>
      <c r="I1" s="1" t="s">
        <v>7</v>
      </c>
    </row>
    <row r="19" spans="1:9" x14ac:dyDescent="0.25">
      <c r="A19" s="37"/>
      <c r="B19" s="38"/>
      <c r="C19" s="38" t="s">
        <v>13</v>
      </c>
      <c r="D19" s="39" t="s">
        <v>27</v>
      </c>
      <c r="E19" s="38">
        <v>35</v>
      </c>
      <c r="F19" s="1" t="s">
        <v>31</v>
      </c>
      <c r="G19" s="1"/>
      <c r="H19" s="1"/>
      <c r="I19" s="1"/>
    </row>
    <row r="20" spans="1:9" x14ac:dyDescent="0.25">
      <c r="A20" s="37"/>
      <c r="B20" s="38"/>
      <c r="C20" s="38"/>
      <c r="D20" s="39"/>
      <c r="E20" s="38"/>
      <c r="F20" s="1" t="s">
        <v>28</v>
      </c>
      <c r="G20" s="1"/>
      <c r="H20" s="1"/>
      <c r="I20" s="1"/>
    </row>
    <row r="21" spans="1:9" x14ac:dyDescent="0.25">
      <c r="A21" s="37"/>
      <c r="B21" s="38"/>
      <c r="C21" s="38"/>
      <c r="D21" s="39"/>
      <c r="E21" s="38"/>
      <c r="F21" s="1" t="s">
        <v>29</v>
      </c>
      <c r="G21" s="1"/>
      <c r="H21" s="1"/>
      <c r="I21" s="1"/>
    </row>
    <row r="22" spans="1:9" ht="15" customHeight="1" x14ac:dyDescent="0.25"/>
    <row r="23" spans="1:9" ht="15" customHeight="1" x14ac:dyDescent="0.25"/>
    <row r="25" spans="1:9" x14ac:dyDescent="0.25">
      <c r="A25" s="33"/>
      <c r="B25" s="35"/>
      <c r="G25" s="1"/>
      <c r="H25" s="1"/>
      <c r="I25" s="1"/>
    </row>
    <row r="26" spans="1:9" x14ac:dyDescent="0.25">
      <c r="A26" s="34"/>
      <c r="B26" s="36"/>
      <c r="G26" s="1"/>
      <c r="H26" s="1"/>
      <c r="I26" s="1"/>
    </row>
    <row r="27" spans="1:9" x14ac:dyDescent="0.25">
      <c r="A27" s="33"/>
      <c r="B27" s="35"/>
      <c r="C27" s="35" t="s">
        <v>16</v>
      </c>
      <c r="D27" s="35" t="s">
        <v>37</v>
      </c>
      <c r="E27" s="35">
        <v>13</v>
      </c>
      <c r="F27" s="1" t="s">
        <v>34</v>
      </c>
      <c r="G27" s="1"/>
      <c r="H27" s="1"/>
      <c r="I27" s="1"/>
    </row>
    <row r="28" spans="1:9" x14ac:dyDescent="0.25">
      <c r="A28" s="34"/>
      <c r="B28" s="36"/>
      <c r="C28" s="36"/>
      <c r="D28" s="36"/>
      <c r="E28" s="36"/>
      <c r="F28" s="1" t="s">
        <v>36</v>
      </c>
      <c r="G28" s="1"/>
      <c r="H28" s="1"/>
      <c r="I28" s="1"/>
    </row>
    <row r="29" spans="1:9" x14ac:dyDescent="0.25">
      <c r="A29" s="33"/>
      <c r="B29" s="35"/>
      <c r="C29" s="35" t="s">
        <v>16</v>
      </c>
      <c r="D29" s="35" t="s">
        <v>33</v>
      </c>
      <c r="E29" s="35">
        <v>12</v>
      </c>
      <c r="F29" s="1" t="s">
        <v>34</v>
      </c>
      <c r="G29" s="1"/>
      <c r="H29" s="1"/>
      <c r="I29" s="1"/>
    </row>
    <row r="30" spans="1:9" x14ac:dyDescent="0.25">
      <c r="A30" s="34"/>
      <c r="B30" s="36"/>
      <c r="C30" s="36"/>
      <c r="D30" s="36"/>
      <c r="E30" s="36"/>
      <c r="F30" s="1" t="s">
        <v>36</v>
      </c>
      <c r="G30" s="1"/>
      <c r="H30" s="1"/>
      <c r="I30" s="1"/>
    </row>
    <row r="31" spans="1:9" x14ac:dyDescent="0.25">
      <c r="A31" s="33"/>
      <c r="B31" s="35"/>
      <c r="G31" s="1"/>
      <c r="H31" s="1"/>
      <c r="I31" s="1"/>
    </row>
    <row r="32" spans="1:9" x14ac:dyDescent="0.25">
      <c r="A32" s="34"/>
      <c r="B32" s="36"/>
      <c r="G32" s="1"/>
      <c r="H32" s="1"/>
      <c r="I32" s="1"/>
    </row>
    <row r="33" spans="1:9" x14ac:dyDescent="0.25">
      <c r="A33" s="33"/>
      <c r="B33" s="35"/>
    </row>
    <row r="34" spans="1:9" x14ac:dyDescent="0.25">
      <c r="A34" s="34"/>
      <c r="B34" s="36"/>
    </row>
    <row r="35" spans="1:9" x14ac:dyDescent="0.25">
      <c r="A35" s="33"/>
      <c r="B35" s="35"/>
      <c r="G35" s="1"/>
      <c r="H35" s="1"/>
      <c r="I35" s="1"/>
    </row>
    <row r="36" spans="1:9" x14ac:dyDescent="0.25">
      <c r="A36" s="34"/>
      <c r="B36" s="36"/>
      <c r="G36" s="1"/>
      <c r="H36" s="1"/>
      <c r="I36" s="1"/>
    </row>
    <row r="43" spans="1:9" x14ac:dyDescent="0.25">
      <c r="I43" s="1"/>
    </row>
    <row r="44" spans="1:9" x14ac:dyDescent="0.25">
      <c r="I44" s="1"/>
    </row>
    <row r="45" spans="1:9" x14ac:dyDescent="0.25">
      <c r="I45" s="1"/>
    </row>
    <row r="46" spans="1:9" x14ac:dyDescent="0.25">
      <c r="A46" s="7"/>
      <c r="B46" s="3"/>
      <c r="G46" s="1"/>
      <c r="H46" s="1"/>
      <c r="I46" s="1"/>
    </row>
    <row r="47" spans="1:9" x14ac:dyDescent="0.25">
      <c r="A47" s="8"/>
      <c r="B47" s="5"/>
      <c r="G47" s="1"/>
      <c r="H47" s="1"/>
      <c r="I47" s="1"/>
    </row>
    <row r="48" spans="1:9" x14ac:dyDescent="0.25">
      <c r="A48" s="8"/>
      <c r="B48" s="5"/>
      <c r="G48" s="1"/>
      <c r="H48" s="1"/>
      <c r="I48" s="1"/>
    </row>
    <row r="49" spans="1:9" x14ac:dyDescent="0.25">
      <c r="A49" s="8"/>
      <c r="B49" s="5"/>
      <c r="G49" s="1"/>
      <c r="H49" s="1"/>
      <c r="I49" s="1"/>
    </row>
    <row r="50" spans="1:9" x14ac:dyDescent="0.25">
      <c r="A50" s="8"/>
      <c r="B50" s="5"/>
      <c r="G50" s="1"/>
      <c r="H50" s="1"/>
      <c r="I50" s="1"/>
    </row>
    <row r="51" spans="1:9" x14ac:dyDescent="0.25">
      <c r="A51" s="8"/>
      <c r="B51" s="5"/>
      <c r="G51" s="1"/>
      <c r="H51" s="1"/>
      <c r="I51" s="1"/>
    </row>
    <row r="52" spans="1:9" x14ac:dyDescent="0.25">
      <c r="A52" s="8"/>
      <c r="B52" s="5"/>
      <c r="G52" s="1"/>
      <c r="H52" s="1"/>
      <c r="I52" s="1"/>
    </row>
    <row r="53" spans="1:9" x14ac:dyDescent="0.25">
      <c r="A53" s="8"/>
      <c r="B53" s="5"/>
      <c r="G53" s="1"/>
      <c r="H53" s="1"/>
      <c r="I53" s="1"/>
    </row>
    <row r="54" spans="1:9" x14ac:dyDescent="0.25">
      <c r="A54" s="8"/>
      <c r="B54" s="5"/>
      <c r="G54" s="1"/>
      <c r="H54" s="1"/>
      <c r="I54" s="1"/>
    </row>
    <row r="55" spans="1:9" x14ac:dyDescent="0.25">
      <c r="A55" s="8"/>
      <c r="B55" s="5"/>
      <c r="G55" s="1"/>
      <c r="H55" s="1"/>
      <c r="I55" s="1"/>
    </row>
    <row r="56" spans="1:9" x14ac:dyDescent="0.25">
      <c r="A56" s="8"/>
      <c r="B56" s="5"/>
      <c r="G56" s="1"/>
      <c r="H56" s="1"/>
      <c r="I56" s="1"/>
    </row>
    <row r="57" spans="1:9" x14ac:dyDescent="0.25">
      <c r="A57" s="8"/>
      <c r="B57" s="5"/>
      <c r="G57" s="1"/>
      <c r="H57" s="1"/>
      <c r="I57" s="1"/>
    </row>
    <row r="58" spans="1:9" x14ac:dyDescent="0.25">
      <c r="A58" s="8"/>
      <c r="B58" s="5"/>
      <c r="G58" s="1"/>
      <c r="H58" s="1"/>
      <c r="I58" s="1"/>
    </row>
    <row r="59" spans="1:9" x14ac:dyDescent="0.25">
      <c r="A59" s="8"/>
      <c r="B59" s="5"/>
      <c r="G59" s="1"/>
      <c r="H59" s="1"/>
      <c r="I59" s="1"/>
    </row>
    <row r="60" spans="1:9" x14ac:dyDescent="0.25">
      <c r="A60" s="8"/>
      <c r="B60" s="5"/>
      <c r="G60" s="1"/>
      <c r="H60" s="1"/>
      <c r="I60" s="1"/>
    </row>
    <row r="61" spans="1:9" x14ac:dyDescent="0.25">
      <c r="A61" s="8"/>
      <c r="B61" s="5"/>
      <c r="G61" s="1"/>
      <c r="H61" s="1"/>
      <c r="I61" s="1"/>
    </row>
    <row r="62" spans="1:9" x14ac:dyDescent="0.25">
      <c r="A62" s="8"/>
      <c r="B62" s="5"/>
      <c r="G62" s="1"/>
      <c r="H62" s="1"/>
      <c r="I62" s="1"/>
    </row>
    <row r="63" spans="1:9" x14ac:dyDescent="0.25">
      <c r="A63" s="8"/>
      <c r="B63" s="5"/>
      <c r="G63" s="1"/>
      <c r="H63" s="1"/>
      <c r="I63" s="1"/>
    </row>
    <row r="64" spans="1:9" x14ac:dyDescent="0.25">
      <c r="A64" s="8"/>
      <c r="B64" s="5"/>
    </row>
    <row r="65" spans="1:9" x14ac:dyDescent="0.25">
      <c r="A65" s="8"/>
      <c r="B65" s="5"/>
    </row>
    <row r="66" spans="1:9" x14ac:dyDescent="0.25">
      <c r="A66" s="8"/>
      <c r="B66" s="5"/>
      <c r="G66" s="1"/>
      <c r="H66" s="1"/>
      <c r="I66" s="1"/>
    </row>
    <row r="67" spans="1:9" x14ac:dyDescent="0.25">
      <c r="A67" s="8"/>
      <c r="B67" s="5"/>
      <c r="G67" s="1"/>
      <c r="H67" s="1"/>
      <c r="I67" s="1"/>
    </row>
    <row r="68" spans="1:9" x14ac:dyDescent="0.25">
      <c r="A68" s="8"/>
      <c r="B68" s="5"/>
      <c r="G68" s="1"/>
      <c r="H68" s="1"/>
      <c r="I68" s="1"/>
    </row>
    <row r="69" spans="1:9" x14ac:dyDescent="0.25">
      <c r="A69" s="8"/>
      <c r="B69" s="5"/>
      <c r="G69" s="1"/>
      <c r="H69" s="1"/>
      <c r="I69" s="1"/>
    </row>
    <row r="70" spans="1:9" x14ac:dyDescent="0.25">
      <c r="A70" s="8"/>
      <c r="B70" s="5"/>
      <c r="G70" s="1"/>
      <c r="H70" s="1"/>
      <c r="I70" s="1"/>
    </row>
    <row r="71" spans="1:9" x14ac:dyDescent="0.25">
      <c r="A71" s="8"/>
      <c r="B71" s="5"/>
      <c r="G71" s="1"/>
      <c r="H71" s="1"/>
      <c r="I71" s="1"/>
    </row>
    <row r="78" spans="1:9" x14ac:dyDescent="0.25">
      <c r="A78" s="8"/>
      <c r="B78" s="5"/>
    </row>
    <row r="79" spans="1:9" x14ac:dyDescent="0.25">
      <c r="A79" s="8"/>
      <c r="B79" s="5"/>
    </row>
    <row r="80" spans="1:9" x14ac:dyDescent="0.25">
      <c r="A80" s="8"/>
      <c r="B80" s="5"/>
    </row>
    <row r="81" spans="1:4" x14ac:dyDescent="0.25">
      <c r="A81" s="6"/>
      <c r="B81" s="4"/>
    </row>
    <row r="84" spans="1:4" x14ac:dyDescent="0.25">
      <c r="C84" s="17">
        <v>45446</v>
      </c>
      <c r="D84" s="18">
        <v>0.51388888888888884</v>
      </c>
    </row>
    <row r="85" spans="1:4" x14ac:dyDescent="0.25">
      <c r="C85" s="17">
        <v>45447</v>
      </c>
      <c r="D85" s="18">
        <v>0.68055555555555547</v>
      </c>
    </row>
    <row r="86" spans="1:4" x14ac:dyDescent="0.25">
      <c r="A86" s="6"/>
      <c r="B86" s="4"/>
      <c r="C86" s="17">
        <v>45448</v>
      </c>
      <c r="D86" s="18">
        <v>0.70833333333333337</v>
      </c>
    </row>
    <row r="87" spans="1:4" x14ac:dyDescent="0.25">
      <c r="C87" s="17">
        <v>45449</v>
      </c>
    </row>
    <row r="88" spans="1:4" x14ac:dyDescent="0.25">
      <c r="C88" s="17">
        <v>45450</v>
      </c>
    </row>
    <row r="89" spans="1:4" x14ac:dyDescent="0.25">
      <c r="C89" s="17">
        <v>45451</v>
      </c>
    </row>
    <row r="90" spans="1:4" x14ac:dyDescent="0.25">
      <c r="C90" s="17">
        <v>45452</v>
      </c>
    </row>
    <row r="91" spans="1:4" x14ac:dyDescent="0.25">
      <c r="C91" s="17">
        <v>45453</v>
      </c>
    </row>
    <row r="92" spans="1:4" x14ac:dyDescent="0.25">
      <c r="C92" s="17">
        <v>45454</v>
      </c>
    </row>
    <row r="93" spans="1:4" x14ac:dyDescent="0.25">
      <c r="C93" s="17">
        <v>45455</v>
      </c>
    </row>
    <row r="94" spans="1:4" x14ac:dyDescent="0.25">
      <c r="C94" s="17">
        <v>45456</v>
      </c>
    </row>
    <row r="95" spans="1:4" x14ac:dyDescent="0.25">
      <c r="C95" s="17">
        <v>45457</v>
      </c>
    </row>
    <row r="96" spans="1:4" x14ac:dyDescent="0.25">
      <c r="C96" s="17">
        <v>45458</v>
      </c>
    </row>
    <row r="97" spans="3:3" x14ac:dyDescent="0.25">
      <c r="C97" s="17">
        <v>45459</v>
      </c>
    </row>
    <row r="98" spans="3:3" x14ac:dyDescent="0.25">
      <c r="C98" s="17">
        <v>45460</v>
      </c>
    </row>
    <row r="99" spans="3:3" x14ac:dyDescent="0.25">
      <c r="C99" s="17">
        <v>45461</v>
      </c>
    </row>
    <row r="100" spans="3:3" x14ac:dyDescent="0.25">
      <c r="C100" s="17">
        <v>45462</v>
      </c>
    </row>
    <row r="101" spans="3:3" x14ac:dyDescent="0.25">
      <c r="C101" s="17">
        <v>45463</v>
      </c>
    </row>
    <row r="102" spans="3:3" x14ac:dyDescent="0.25">
      <c r="C102" s="17">
        <v>45464</v>
      </c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</sheetData>
  <mergeCells count="23">
    <mergeCell ref="C29:C30"/>
    <mergeCell ref="D29:D30"/>
    <mergeCell ref="E27:E28"/>
    <mergeCell ref="E29:E30"/>
    <mergeCell ref="A19:A21"/>
    <mergeCell ref="B19:B21"/>
    <mergeCell ref="A25:A26"/>
    <mergeCell ref="B25:B26"/>
    <mergeCell ref="C19:C21"/>
    <mergeCell ref="D19:D21"/>
    <mergeCell ref="E19:E21"/>
    <mergeCell ref="C27:C28"/>
    <mergeCell ref="D27:D28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9"/>
  <sheetViews>
    <sheetView tabSelected="1" zoomScale="55" zoomScaleNormal="55" zoomScaleSheetLayoutView="55" zoomScalePageLayoutView="25" workbookViewId="0">
      <selection activeCell="E39" sqref="E39:E41"/>
    </sheetView>
  </sheetViews>
  <sheetFormatPr defaultRowHeight="15" x14ac:dyDescent="0.25"/>
  <cols>
    <col min="1" max="1" width="18.140625" style="12" bestFit="1" customWidth="1"/>
    <col min="2" max="2" width="15.140625" style="12" customWidth="1"/>
    <col min="3" max="3" width="40.7109375" style="11" bestFit="1" customWidth="1"/>
    <col min="4" max="4" width="27.140625" style="11" customWidth="1"/>
    <col min="5" max="5" width="25" style="10" customWidth="1"/>
    <col min="6" max="6" width="25.42578125" style="12" customWidth="1"/>
    <col min="7" max="7" width="51.5703125" bestFit="1" customWidth="1"/>
    <col min="8" max="8" width="33.42578125" customWidth="1"/>
    <col min="9" max="9" width="24.140625" customWidth="1"/>
  </cols>
  <sheetData>
    <row r="1" spans="1:8" ht="51.75" customHeight="1" x14ac:dyDescent="0.25">
      <c r="A1" s="66" t="s">
        <v>114</v>
      </c>
      <c r="B1" s="66"/>
      <c r="C1" s="66"/>
      <c r="D1" s="66"/>
      <c r="E1" s="66"/>
      <c r="F1" s="66"/>
      <c r="G1" s="66"/>
      <c r="H1" s="66"/>
    </row>
    <row r="2" spans="1:8" ht="39" x14ac:dyDescent="0.25">
      <c r="A2" s="14" t="s">
        <v>2</v>
      </c>
      <c r="B2" s="14" t="s">
        <v>3</v>
      </c>
      <c r="C2" s="14" t="s">
        <v>0</v>
      </c>
      <c r="D2" s="14" t="s">
        <v>70</v>
      </c>
      <c r="E2" s="14" t="s">
        <v>1</v>
      </c>
      <c r="F2" s="14" t="s">
        <v>22</v>
      </c>
      <c r="G2" s="14" t="s">
        <v>4</v>
      </c>
      <c r="H2" s="14" t="s">
        <v>126</v>
      </c>
    </row>
    <row r="3" spans="1:8" ht="19.5" x14ac:dyDescent="0.3">
      <c r="A3" s="70">
        <f>Sayfa1!C84</f>
        <v>45446</v>
      </c>
      <c r="B3" s="55">
        <f>Sayfa1!D84</f>
        <v>0.51388888888888884</v>
      </c>
      <c r="C3" s="49" t="s">
        <v>17</v>
      </c>
      <c r="D3" s="74" t="s">
        <v>90</v>
      </c>
      <c r="E3" s="50" t="s">
        <v>49</v>
      </c>
      <c r="F3" s="51">
        <v>102</v>
      </c>
      <c r="G3" s="22" t="s">
        <v>40</v>
      </c>
      <c r="H3" s="67" t="s">
        <v>89</v>
      </c>
    </row>
    <row r="4" spans="1:8" ht="19.5" x14ac:dyDescent="0.3">
      <c r="A4" s="70"/>
      <c r="B4" s="55"/>
      <c r="C4" s="49"/>
      <c r="D4" s="53"/>
      <c r="E4" s="50"/>
      <c r="F4" s="51"/>
      <c r="G4" s="22" t="s">
        <v>25</v>
      </c>
      <c r="H4" s="68"/>
    </row>
    <row r="5" spans="1:8" ht="19.5" x14ac:dyDescent="0.3">
      <c r="A5" s="70"/>
      <c r="B5" s="55"/>
      <c r="C5" s="49"/>
      <c r="D5" s="53"/>
      <c r="E5" s="50"/>
      <c r="F5" s="51"/>
      <c r="G5" s="22" t="s">
        <v>95</v>
      </c>
      <c r="H5" s="68"/>
    </row>
    <row r="6" spans="1:8" ht="19.5" x14ac:dyDescent="0.25">
      <c r="A6" s="70"/>
      <c r="B6" s="55"/>
      <c r="C6" s="49"/>
      <c r="D6" s="53"/>
      <c r="E6" s="50"/>
      <c r="F6" s="51"/>
      <c r="G6" s="23" t="s">
        <v>123</v>
      </c>
      <c r="H6" s="68"/>
    </row>
    <row r="7" spans="1:8" ht="19.5" x14ac:dyDescent="0.3">
      <c r="A7" s="70"/>
      <c r="B7" s="55"/>
      <c r="C7" s="49"/>
      <c r="D7" s="54"/>
      <c r="E7" s="50"/>
      <c r="F7" s="51"/>
      <c r="G7" s="22" t="s">
        <v>92</v>
      </c>
      <c r="H7" s="69"/>
    </row>
    <row r="8" spans="1:8" ht="19.5" x14ac:dyDescent="0.25">
      <c r="A8" s="56">
        <f>Sayfa1!C84</f>
        <v>45446</v>
      </c>
      <c r="B8" s="55">
        <f>Sayfa1!D85</f>
        <v>0.68055555555555547</v>
      </c>
      <c r="C8" s="49" t="s">
        <v>18</v>
      </c>
      <c r="D8" s="52" t="s">
        <v>78</v>
      </c>
      <c r="E8" s="51" t="s">
        <v>45</v>
      </c>
      <c r="F8" s="51">
        <v>10</v>
      </c>
      <c r="G8" s="23" t="s">
        <v>64</v>
      </c>
      <c r="H8" s="67" t="s">
        <v>89</v>
      </c>
    </row>
    <row r="9" spans="1:8" ht="19.5" x14ac:dyDescent="0.25">
      <c r="A9" s="57"/>
      <c r="B9" s="55"/>
      <c r="C9" s="49"/>
      <c r="D9" s="53"/>
      <c r="E9" s="51"/>
      <c r="F9" s="51"/>
      <c r="G9" s="23" t="s">
        <v>63</v>
      </c>
      <c r="H9" s="68"/>
    </row>
    <row r="10" spans="1:8" ht="19.5" x14ac:dyDescent="0.25">
      <c r="A10" s="58"/>
      <c r="B10" s="62"/>
      <c r="C10" s="49"/>
      <c r="D10" s="54"/>
      <c r="E10" s="51"/>
      <c r="F10" s="51"/>
      <c r="G10" s="23" t="s">
        <v>110</v>
      </c>
      <c r="H10" s="69"/>
    </row>
    <row r="11" spans="1:8" ht="19.5" x14ac:dyDescent="0.3">
      <c r="A11" s="56">
        <f>Sayfa1!C84</f>
        <v>45446</v>
      </c>
      <c r="B11" s="55">
        <f>Sayfa1!D86</f>
        <v>0.70833333333333337</v>
      </c>
      <c r="C11" s="49" t="s">
        <v>51</v>
      </c>
      <c r="D11" s="52" t="s">
        <v>72</v>
      </c>
      <c r="E11" s="50" t="s">
        <v>26</v>
      </c>
      <c r="F11" s="51">
        <v>7</v>
      </c>
      <c r="G11" s="22" t="s">
        <v>35</v>
      </c>
      <c r="H11" s="67" t="s">
        <v>89</v>
      </c>
    </row>
    <row r="12" spans="1:8" ht="19.5" x14ac:dyDescent="0.3">
      <c r="A12" s="57"/>
      <c r="B12" s="55"/>
      <c r="C12" s="49"/>
      <c r="D12" s="53"/>
      <c r="E12" s="50"/>
      <c r="F12" s="51"/>
      <c r="G12" s="22" t="s">
        <v>36</v>
      </c>
      <c r="H12" s="68"/>
    </row>
    <row r="13" spans="1:8" ht="19.5" x14ac:dyDescent="0.3">
      <c r="A13" s="58"/>
      <c r="B13" s="55"/>
      <c r="C13" s="49"/>
      <c r="D13" s="54"/>
      <c r="E13" s="50"/>
      <c r="F13" s="51"/>
      <c r="G13" s="22" t="s">
        <v>108</v>
      </c>
      <c r="H13" s="69"/>
    </row>
    <row r="14" spans="1:8" ht="19.5" x14ac:dyDescent="0.25">
      <c r="A14" s="56">
        <f>Sayfa1!C85</f>
        <v>45447</v>
      </c>
      <c r="B14" s="55">
        <f>Sayfa1!D84</f>
        <v>0.51388888888888884</v>
      </c>
      <c r="C14" s="49" t="s">
        <v>19</v>
      </c>
      <c r="D14" s="52" t="s">
        <v>73</v>
      </c>
      <c r="E14" s="50" t="s">
        <v>50</v>
      </c>
      <c r="F14" s="51">
        <v>20</v>
      </c>
      <c r="G14" s="23" t="s">
        <v>64</v>
      </c>
      <c r="H14" s="71" t="s">
        <v>89</v>
      </c>
    </row>
    <row r="15" spans="1:8" ht="19.5" x14ac:dyDescent="0.25">
      <c r="A15" s="57"/>
      <c r="B15" s="55"/>
      <c r="C15" s="49"/>
      <c r="D15" s="53"/>
      <c r="E15" s="50"/>
      <c r="F15" s="51"/>
      <c r="G15" s="23" t="s">
        <v>63</v>
      </c>
      <c r="H15" s="72"/>
    </row>
    <row r="16" spans="1:8" ht="19.5" x14ac:dyDescent="0.3">
      <c r="A16" s="58"/>
      <c r="B16" s="55"/>
      <c r="C16" s="49"/>
      <c r="D16" s="54"/>
      <c r="E16" s="50"/>
      <c r="F16" s="51"/>
      <c r="G16" s="22" t="s">
        <v>95</v>
      </c>
      <c r="H16" s="73"/>
    </row>
    <row r="17" spans="1:8" ht="19.5" customHeight="1" x14ac:dyDescent="0.3">
      <c r="A17" s="56">
        <f>Sayfa1!C85</f>
        <v>45447</v>
      </c>
      <c r="B17" s="55">
        <f>Sayfa1!D85</f>
        <v>0.68055555555555547</v>
      </c>
      <c r="C17" s="49" t="s">
        <v>87</v>
      </c>
      <c r="D17" s="74" t="s">
        <v>90</v>
      </c>
      <c r="E17" s="50" t="s">
        <v>49</v>
      </c>
      <c r="F17" s="50">
        <v>76</v>
      </c>
      <c r="G17" s="22" t="s">
        <v>29</v>
      </c>
      <c r="H17" s="71" t="s">
        <v>89</v>
      </c>
    </row>
    <row r="18" spans="1:8" ht="19.5" x14ac:dyDescent="0.3">
      <c r="A18" s="57"/>
      <c r="B18" s="55"/>
      <c r="C18" s="49"/>
      <c r="D18" s="53"/>
      <c r="E18" s="50"/>
      <c r="F18" s="50"/>
      <c r="G18" s="22" t="s">
        <v>74</v>
      </c>
      <c r="H18" s="72"/>
    </row>
    <row r="19" spans="1:8" ht="19.5" x14ac:dyDescent="0.3">
      <c r="A19" s="57"/>
      <c r="B19" s="55"/>
      <c r="C19" s="49"/>
      <c r="D19" s="53"/>
      <c r="E19" s="50"/>
      <c r="F19" s="50"/>
      <c r="G19" s="22" t="s">
        <v>124</v>
      </c>
      <c r="H19" s="72"/>
    </row>
    <row r="20" spans="1:8" ht="19.5" x14ac:dyDescent="0.3">
      <c r="A20" s="58"/>
      <c r="B20" s="55"/>
      <c r="C20" s="49"/>
      <c r="D20" s="54"/>
      <c r="E20" s="50"/>
      <c r="F20" s="50"/>
      <c r="G20" s="22" t="s">
        <v>94</v>
      </c>
      <c r="H20" s="73"/>
    </row>
    <row r="21" spans="1:8" ht="19.5" x14ac:dyDescent="0.3">
      <c r="A21" s="56">
        <f>Sayfa1!C85</f>
        <v>45447</v>
      </c>
      <c r="B21" s="55">
        <f>Sayfa1!D86</f>
        <v>0.70833333333333337</v>
      </c>
      <c r="C21" s="49" t="s">
        <v>52</v>
      </c>
      <c r="D21" s="52" t="s">
        <v>72</v>
      </c>
      <c r="E21" s="50" t="s">
        <v>53</v>
      </c>
      <c r="F21" s="50">
        <v>3</v>
      </c>
      <c r="G21" s="22" t="s">
        <v>43</v>
      </c>
      <c r="H21" s="71" t="s">
        <v>89</v>
      </c>
    </row>
    <row r="22" spans="1:8" ht="19.5" x14ac:dyDescent="0.3">
      <c r="A22" s="57"/>
      <c r="B22" s="55"/>
      <c r="C22" s="49"/>
      <c r="D22" s="53"/>
      <c r="E22" s="50"/>
      <c r="F22" s="50"/>
      <c r="G22" s="22" t="s">
        <v>25</v>
      </c>
      <c r="H22" s="72"/>
    </row>
    <row r="23" spans="1:8" ht="19.5" x14ac:dyDescent="0.3">
      <c r="A23" s="58"/>
      <c r="B23" s="55"/>
      <c r="C23" s="49"/>
      <c r="D23" s="54"/>
      <c r="E23" s="50"/>
      <c r="F23" s="50"/>
      <c r="G23" s="22" t="s">
        <v>93</v>
      </c>
      <c r="H23" s="73"/>
    </row>
    <row r="24" spans="1:8" ht="19.5" x14ac:dyDescent="0.3">
      <c r="A24" s="56">
        <f>Sayfa1!C86</f>
        <v>45448</v>
      </c>
      <c r="B24" s="55">
        <f>Sayfa1!D84</f>
        <v>0.51388888888888884</v>
      </c>
      <c r="C24" s="49" t="s">
        <v>54</v>
      </c>
      <c r="D24" s="52" t="s">
        <v>78</v>
      </c>
      <c r="E24" s="50" t="s">
        <v>38</v>
      </c>
      <c r="F24" s="51">
        <v>8</v>
      </c>
      <c r="G24" s="22" t="s">
        <v>81</v>
      </c>
      <c r="H24" s="71" t="s">
        <v>89</v>
      </c>
    </row>
    <row r="25" spans="1:8" ht="19.5" x14ac:dyDescent="0.3">
      <c r="A25" s="57"/>
      <c r="B25" s="55"/>
      <c r="C25" s="49"/>
      <c r="D25" s="53"/>
      <c r="E25" s="50"/>
      <c r="F25" s="51"/>
      <c r="G25" s="22" t="s">
        <v>71</v>
      </c>
      <c r="H25" s="72"/>
    </row>
    <row r="26" spans="1:8" ht="19.5" x14ac:dyDescent="0.3">
      <c r="A26" s="58"/>
      <c r="B26" s="62"/>
      <c r="C26" s="49"/>
      <c r="D26" s="54"/>
      <c r="E26" s="50"/>
      <c r="F26" s="51"/>
      <c r="G26" s="22" t="s">
        <v>97</v>
      </c>
      <c r="H26" s="73"/>
    </row>
    <row r="27" spans="1:8" ht="19.5" x14ac:dyDescent="0.25">
      <c r="A27" s="56">
        <f>Sayfa1!C86</f>
        <v>45448</v>
      </c>
      <c r="B27" s="55">
        <f>Sayfa1!D85</f>
        <v>0.68055555555555547</v>
      </c>
      <c r="C27" s="49" t="s">
        <v>69</v>
      </c>
      <c r="D27" s="52" t="s">
        <v>73</v>
      </c>
      <c r="E27" s="50" t="s">
        <v>59</v>
      </c>
      <c r="F27" s="51">
        <v>5</v>
      </c>
      <c r="G27" s="23" t="s">
        <v>41</v>
      </c>
      <c r="H27" s="71" t="s">
        <v>89</v>
      </c>
    </row>
    <row r="28" spans="1:8" ht="19.5" x14ac:dyDescent="0.25">
      <c r="A28" s="57"/>
      <c r="B28" s="55"/>
      <c r="C28" s="49"/>
      <c r="D28" s="53"/>
      <c r="E28" s="50"/>
      <c r="F28" s="51"/>
      <c r="G28" s="23" t="s">
        <v>24</v>
      </c>
      <c r="H28" s="72"/>
    </row>
    <row r="29" spans="1:8" ht="19.5" x14ac:dyDescent="0.25">
      <c r="A29" s="58"/>
      <c r="B29" s="62"/>
      <c r="C29" s="49"/>
      <c r="D29" s="54"/>
      <c r="E29" s="50"/>
      <c r="F29" s="51"/>
      <c r="G29" s="23" t="s">
        <v>97</v>
      </c>
      <c r="H29" s="73"/>
    </row>
    <row r="30" spans="1:8" ht="19.5" x14ac:dyDescent="0.3">
      <c r="A30" s="56">
        <f>Sayfa1!C86</f>
        <v>45448</v>
      </c>
      <c r="B30" s="55">
        <f>Sayfa1!D86</f>
        <v>0.70833333333333337</v>
      </c>
      <c r="C30" s="49" t="s">
        <v>16</v>
      </c>
      <c r="D30" s="52" t="s">
        <v>72</v>
      </c>
      <c r="E30" s="50" t="s">
        <v>83</v>
      </c>
      <c r="F30" s="51">
        <v>20</v>
      </c>
      <c r="G30" s="22" t="s">
        <v>34</v>
      </c>
      <c r="H30" s="71" t="s">
        <v>89</v>
      </c>
    </row>
    <row r="31" spans="1:8" ht="19.5" x14ac:dyDescent="0.3">
      <c r="A31" s="57"/>
      <c r="B31" s="55"/>
      <c r="C31" s="49"/>
      <c r="D31" s="53"/>
      <c r="E31" s="50"/>
      <c r="F31" s="51"/>
      <c r="G31" s="22" t="s">
        <v>36</v>
      </c>
      <c r="H31" s="72"/>
    </row>
    <row r="32" spans="1:8" ht="19.5" x14ac:dyDescent="0.3">
      <c r="A32" s="58"/>
      <c r="B32" s="62"/>
      <c r="C32" s="49"/>
      <c r="D32" s="54"/>
      <c r="E32" s="50"/>
      <c r="F32" s="51"/>
      <c r="G32" s="22" t="s">
        <v>109</v>
      </c>
      <c r="H32" s="73"/>
    </row>
    <row r="33" spans="1:8" ht="19.5" x14ac:dyDescent="0.3">
      <c r="A33" s="56">
        <f>Sayfa1!C87</f>
        <v>45449</v>
      </c>
      <c r="B33" s="55">
        <f>Sayfa1!D84</f>
        <v>0.51388888888888884</v>
      </c>
      <c r="C33" s="49" t="s">
        <v>17</v>
      </c>
      <c r="D33" s="52" t="s">
        <v>73</v>
      </c>
      <c r="E33" s="50" t="s">
        <v>45</v>
      </c>
      <c r="F33" s="51">
        <v>23</v>
      </c>
      <c r="G33" s="22" t="s">
        <v>68</v>
      </c>
      <c r="H33" s="71" t="s">
        <v>89</v>
      </c>
    </row>
    <row r="34" spans="1:8" ht="19.5" x14ac:dyDescent="0.3">
      <c r="A34" s="57"/>
      <c r="B34" s="55"/>
      <c r="C34" s="49"/>
      <c r="D34" s="53"/>
      <c r="E34" s="50"/>
      <c r="F34" s="51"/>
      <c r="G34" s="22" t="s">
        <v>82</v>
      </c>
      <c r="H34" s="72"/>
    </row>
    <row r="35" spans="1:8" ht="19.5" x14ac:dyDescent="0.3">
      <c r="A35" s="58"/>
      <c r="B35" s="62"/>
      <c r="C35" s="49"/>
      <c r="D35" s="54"/>
      <c r="E35" s="50"/>
      <c r="F35" s="51"/>
      <c r="G35" s="22" t="s">
        <v>97</v>
      </c>
      <c r="H35" s="73"/>
    </row>
    <row r="36" spans="1:8" ht="19.5" x14ac:dyDescent="0.3">
      <c r="A36" s="56">
        <f>Sayfa1!C87</f>
        <v>45449</v>
      </c>
      <c r="B36" s="55">
        <f>Sayfa1!D85</f>
        <v>0.68055555555555547</v>
      </c>
      <c r="C36" s="49" t="s">
        <v>55</v>
      </c>
      <c r="D36" s="52" t="s">
        <v>72</v>
      </c>
      <c r="E36" s="50" t="s">
        <v>38</v>
      </c>
      <c r="F36" s="51">
        <v>10</v>
      </c>
      <c r="G36" s="22" t="s">
        <v>39</v>
      </c>
      <c r="H36" s="71" t="s">
        <v>89</v>
      </c>
    </row>
    <row r="37" spans="1:8" ht="19.5" x14ac:dyDescent="0.3">
      <c r="A37" s="57"/>
      <c r="B37" s="55"/>
      <c r="C37" s="49"/>
      <c r="D37" s="53"/>
      <c r="E37" s="50"/>
      <c r="F37" s="51"/>
      <c r="G37" s="22" t="s">
        <v>24</v>
      </c>
      <c r="H37" s="72"/>
    </row>
    <row r="38" spans="1:8" ht="19.5" x14ac:dyDescent="0.3">
      <c r="A38" s="58"/>
      <c r="B38" s="62"/>
      <c r="C38" s="49"/>
      <c r="D38" s="54"/>
      <c r="E38" s="50"/>
      <c r="F38" s="51"/>
      <c r="G38" s="22" t="s">
        <v>98</v>
      </c>
      <c r="H38" s="73"/>
    </row>
    <row r="39" spans="1:8" ht="19.5" x14ac:dyDescent="0.3">
      <c r="A39" s="56">
        <f>Sayfa1!C87</f>
        <v>45449</v>
      </c>
      <c r="B39" s="55">
        <f>Sayfa1!D86</f>
        <v>0.70833333333333337</v>
      </c>
      <c r="C39" s="49" t="s">
        <v>12</v>
      </c>
      <c r="D39" s="52" t="s">
        <v>72</v>
      </c>
      <c r="E39" s="50" t="s">
        <v>26</v>
      </c>
      <c r="F39" s="51">
        <v>18</v>
      </c>
      <c r="G39" s="22" t="s">
        <v>11</v>
      </c>
      <c r="H39" s="71" t="s">
        <v>89</v>
      </c>
    </row>
    <row r="40" spans="1:8" ht="19.5" x14ac:dyDescent="0.3">
      <c r="A40" s="57"/>
      <c r="B40" s="55"/>
      <c r="C40" s="49"/>
      <c r="D40" s="53"/>
      <c r="E40" s="50"/>
      <c r="F40" s="51"/>
      <c r="G40" s="22" t="s">
        <v>6</v>
      </c>
      <c r="H40" s="72"/>
    </row>
    <row r="41" spans="1:8" ht="19.5" x14ac:dyDescent="0.3">
      <c r="A41" s="58"/>
      <c r="B41" s="62"/>
      <c r="C41" s="49"/>
      <c r="D41" s="54"/>
      <c r="E41" s="50"/>
      <c r="F41" s="51"/>
      <c r="G41" s="22" t="s">
        <v>99</v>
      </c>
      <c r="H41" s="73"/>
    </row>
    <row r="42" spans="1:8" ht="19.5" x14ac:dyDescent="0.3">
      <c r="A42" s="56">
        <f>Sayfa1!C88</f>
        <v>45450</v>
      </c>
      <c r="B42" s="55">
        <f>Sayfa1!D84</f>
        <v>0.51388888888888884</v>
      </c>
      <c r="C42" s="49" t="s">
        <v>10</v>
      </c>
      <c r="D42" s="52" t="s">
        <v>72</v>
      </c>
      <c r="E42" s="50" t="s">
        <v>49</v>
      </c>
      <c r="F42" s="51">
        <v>66</v>
      </c>
      <c r="G42" s="22" t="s">
        <v>42</v>
      </c>
      <c r="H42" s="67" t="s">
        <v>89</v>
      </c>
    </row>
    <row r="43" spans="1:8" ht="19.5" x14ac:dyDescent="0.3">
      <c r="A43" s="57"/>
      <c r="B43" s="55"/>
      <c r="C43" s="49"/>
      <c r="D43" s="53"/>
      <c r="E43" s="50"/>
      <c r="F43" s="51"/>
      <c r="G43" s="22" t="s">
        <v>41</v>
      </c>
      <c r="H43" s="68"/>
    </row>
    <row r="44" spans="1:8" ht="19.5" x14ac:dyDescent="0.3">
      <c r="A44" s="57"/>
      <c r="B44" s="55"/>
      <c r="C44" s="49"/>
      <c r="D44" s="53"/>
      <c r="E44" s="50"/>
      <c r="F44" s="51"/>
      <c r="G44" s="22" t="s">
        <v>111</v>
      </c>
      <c r="H44" s="68"/>
    </row>
    <row r="45" spans="1:8" ht="19.5" x14ac:dyDescent="0.3">
      <c r="A45" s="57"/>
      <c r="B45" s="55"/>
      <c r="C45" s="49"/>
      <c r="D45" s="54"/>
      <c r="E45" s="50"/>
      <c r="F45" s="51"/>
      <c r="G45" s="22" t="s">
        <v>98</v>
      </c>
      <c r="H45" s="69"/>
    </row>
    <row r="46" spans="1:8" ht="19.5" x14ac:dyDescent="0.3">
      <c r="A46" s="56">
        <f>Sayfa1!C88</f>
        <v>45450</v>
      </c>
      <c r="B46" s="55">
        <f>Sayfa1!D85</f>
        <v>0.68055555555555547</v>
      </c>
      <c r="C46" s="49" t="s">
        <v>80</v>
      </c>
      <c r="D46" s="52" t="s">
        <v>72</v>
      </c>
      <c r="E46" s="50" t="s">
        <v>65</v>
      </c>
      <c r="F46" s="51">
        <v>4</v>
      </c>
      <c r="G46" s="22" t="s">
        <v>82</v>
      </c>
      <c r="H46" s="67" t="s">
        <v>89</v>
      </c>
    </row>
    <row r="47" spans="1:8" ht="19.5" x14ac:dyDescent="0.3">
      <c r="A47" s="57"/>
      <c r="B47" s="55"/>
      <c r="C47" s="49"/>
      <c r="D47" s="53"/>
      <c r="E47" s="50"/>
      <c r="F47" s="51"/>
      <c r="G47" s="22" t="s">
        <v>39</v>
      </c>
      <c r="H47" s="68"/>
    </row>
    <row r="48" spans="1:8" ht="19.5" x14ac:dyDescent="0.3">
      <c r="A48" s="58"/>
      <c r="B48" s="62"/>
      <c r="C48" s="49"/>
      <c r="D48" s="54"/>
      <c r="E48" s="50"/>
      <c r="F48" s="51"/>
      <c r="G48" s="22" t="s">
        <v>100</v>
      </c>
      <c r="H48" s="69"/>
    </row>
    <row r="49" spans="1:8" ht="19.5" x14ac:dyDescent="0.3">
      <c r="A49" s="56">
        <f>Sayfa1!C88</f>
        <v>45450</v>
      </c>
      <c r="B49" s="55">
        <f>Sayfa1!D86</f>
        <v>0.70833333333333337</v>
      </c>
      <c r="C49" s="49" t="s">
        <v>5</v>
      </c>
      <c r="D49" s="52" t="s">
        <v>72</v>
      </c>
      <c r="E49" s="50" t="s">
        <v>9</v>
      </c>
      <c r="F49" s="51">
        <v>37</v>
      </c>
      <c r="G49" s="22" t="s">
        <v>6</v>
      </c>
      <c r="H49" s="67" t="s">
        <v>89</v>
      </c>
    </row>
    <row r="50" spans="1:8" ht="19.5" x14ac:dyDescent="0.3">
      <c r="A50" s="57"/>
      <c r="B50" s="55"/>
      <c r="C50" s="49"/>
      <c r="D50" s="53"/>
      <c r="E50" s="50"/>
      <c r="F50" s="51"/>
      <c r="G50" s="22" t="s">
        <v>85</v>
      </c>
      <c r="H50" s="68"/>
    </row>
    <row r="51" spans="1:8" ht="19.5" x14ac:dyDescent="0.3">
      <c r="A51" s="58"/>
      <c r="B51" s="62"/>
      <c r="C51" s="49"/>
      <c r="D51" s="54"/>
      <c r="E51" s="50"/>
      <c r="F51" s="51"/>
      <c r="G51" s="22" t="s">
        <v>112</v>
      </c>
      <c r="H51" s="69"/>
    </row>
    <row r="52" spans="1:8" ht="19.5" x14ac:dyDescent="0.3">
      <c r="A52" s="56">
        <f>Sayfa1!C91</f>
        <v>45453</v>
      </c>
      <c r="B52" s="55">
        <f>Sayfa1!D84</f>
        <v>0.51388888888888884</v>
      </c>
      <c r="C52" s="49" t="s">
        <v>20</v>
      </c>
      <c r="D52" s="52" t="s">
        <v>78</v>
      </c>
      <c r="E52" s="51" t="s">
        <v>46</v>
      </c>
      <c r="F52" s="51">
        <v>10</v>
      </c>
      <c r="G52" s="22" t="s">
        <v>43</v>
      </c>
      <c r="H52" s="67" t="s">
        <v>89</v>
      </c>
    </row>
    <row r="53" spans="1:8" ht="19.5" x14ac:dyDescent="0.3">
      <c r="A53" s="57"/>
      <c r="B53" s="55"/>
      <c r="C53" s="49"/>
      <c r="D53" s="53"/>
      <c r="E53" s="51"/>
      <c r="F53" s="51"/>
      <c r="G53" s="22" t="s">
        <v>44</v>
      </c>
      <c r="H53" s="68"/>
    </row>
    <row r="54" spans="1:8" ht="19.5" x14ac:dyDescent="0.3">
      <c r="A54" s="58"/>
      <c r="B54" s="55"/>
      <c r="C54" s="49"/>
      <c r="D54" s="54"/>
      <c r="E54" s="51"/>
      <c r="F54" s="51"/>
      <c r="G54" s="22" t="s">
        <v>102</v>
      </c>
      <c r="H54" s="69"/>
    </row>
    <row r="55" spans="1:8" ht="19.5" x14ac:dyDescent="0.25">
      <c r="A55" s="56">
        <f>Sayfa1!C91</f>
        <v>45453</v>
      </c>
      <c r="B55" s="55">
        <f>Sayfa1!D85</f>
        <v>0.68055555555555547</v>
      </c>
      <c r="C55" s="49" t="s">
        <v>14</v>
      </c>
      <c r="D55" s="52" t="s">
        <v>72</v>
      </c>
      <c r="E55" s="50" t="s">
        <v>46</v>
      </c>
      <c r="F55" s="51">
        <v>35</v>
      </c>
      <c r="G55" s="23" t="s">
        <v>58</v>
      </c>
      <c r="H55" s="67" t="s">
        <v>89</v>
      </c>
    </row>
    <row r="56" spans="1:8" ht="19.5" x14ac:dyDescent="0.25">
      <c r="A56" s="57"/>
      <c r="B56" s="55"/>
      <c r="C56" s="49"/>
      <c r="D56" s="53"/>
      <c r="E56" s="50"/>
      <c r="F56" s="51"/>
      <c r="G56" s="23" t="s">
        <v>57</v>
      </c>
      <c r="H56" s="68"/>
    </row>
    <row r="57" spans="1:8" ht="19.5" x14ac:dyDescent="0.25">
      <c r="A57" s="58"/>
      <c r="B57" s="55"/>
      <c r="C57" s="49"/>
      <c r="D57" s="54"/>
      <c r="E57" s="50"/>
      <c r="F57" s="51"/>
      <c r="G57" s="23" t="s">
        <v>103</v>
      </c>
      <c r="H57" s="69"/>
    </row>
    <row r="58" spans="1:8" ht="19.5" x14ac:dyDescent="0.3">
      <c r="A58" s="56">
        <f>Sayfa1!C91</f>
        <v>45453</v>
      </c>
      <c r="B58" s="55">
        <f>Sayfa1!D86</f>
        <v>0.70833333333333337</v>
      </c>
      <c r="C58" s="49" t="s">
        <v>21</v>
      </c>
      <c r="D58" s="52" t="s">
        <v>72</v>
      </c>
      <c r="E58" s="50" t="s">
        <v>61</v>
      </c>
      <c r="F58" s="51">
        <v>6</v>
      </c>
      <c r="G58" s="22" t="s">
        <v>75</v>
      </c>
      <c r="H58" s="67" t="s">
        <v>89</v>
      </c>
    </row>
    <row r="59" spans="1:8" ht="19.5" x14ac:dyDescent="0.3">
      <c r="A59" s="57"/>
      <c r="B59" s="55"/>
      <c r="C59" s="49"/>
      <c r="D59" s="53"/>
      <c r="E59" s="50"/>
      <c r="F59" s="51"/>
      <c r="G59" s="22" t="s">
        <v>79</v>
      </c>
      <c r="H59" s="68"/>
    </row>
    <row r="60" spans="1:8" ht="19.5" x14ac:dyDescent="0.3">
      <c r="A60" s="58"/>
      <c r="B60" s="55"/>
      <c r="C60" s="49"/>
      <c r="D60" s="54"/>
      <c r="E60" s="50"/>
      <c r="F60" s="51"/>
      <c r="G60" s="22" t="s">
        <v>113</v>
      </c>
      <c r="H60" s="69"/>
    </row>
    <row r="61" spans="1:8" ht="19.5" x14ac:dyDescent="0.3">
      <c r="A61" s="56">
        <f>Sayfa1!C92</f>
        <v>45454</v>
      </c>
      <c r="B61" s="55">
        <f>Sayfa1!D84</f>
        <v>0.51388888888888884</v>
      </c>
      <c r="C61" s="49" t="s">
        <v>87</v>
      </c>
      <c r="D61" s="52" t="s">
        <v>72</v>
      </c>
      <c r="E61" s="50" t="s">
        <v>76</v>
      </c>
      <c r="F61" s="51">
        <v>12</v>
      </c>
      <c r="G61" s="22" t="s">
        <v>31</v>
      </c>
      <c r="H61" s="71" t="s">
        <v>89</v>
      </c>
    </row>
    <row r="62" spans="1:8" ht="19.5" x14ac:dyDescent="0.3">
      <c r="A62" s="57"/>
      <c r="B62" s="55"/>
      <c r="C62" s="49"/>
      <c r="D62" s="53"/>
      <c r="E62" s="50"/>
      <c r="F62" s="51"/>
      <c r="G62" s="22" t="s">
        <v>30</v>
      </c>
      <c r="H62" s="72"/>
    </row>
    <row r="63" spans="1:8" ht="19.5" x14ac:dyDescent="0.3">
      <c r="A63" s="58"/>
      <c r="B63" s="55"/>
      <c r="C63" s="49"/>
      <c r="D63" s="54"/>
      <c r="E63" s="50"/>
      <c r="F63" s="51"/>
      <c r="G63" s="22" t="s">
        <v>94</v>
      </c>
      <c r="H63" s="73"/>
    </row>
    <row r="64" spans="1:8" ht="19.5" x14ac:dyDescent="0.3">
      <c r="A64" s="56">
        <f>Sayfa1!C92</f>
        <v>45454</v>
      </c>
      <c r="B64" s="55">
        <f>Sayfa1!D85</f>
        <v>0.68055555555555547</v>
      </c>
      <c r="C64" s="49" t="s">
        <v>60</v>
      </c>
      <c r="D64" s="52" t="s">
        <v>72</v>
      </c>
      <c r="E64" s="50" t="s">
        <v>49</v>
      </c>
      <c r="F64" s="51">
        <v>30</v>
      </c>
      <c r="G64" s="22" t="s">
        <v>32</v>
      </c>
      <c r="H64" s="71" t="s">
        <v>89</v>
      </c>
    </row>
    <row r="65" spans="1:8" ht="19.5" x14ac:dyDescent="0.3">
      <c r="A65" s="57"/>
      <c r="B65" s="55"/>
      <c r="C65" s="49"/>
      <c r="D65" s="53"/>
      <c r="E65" s="50"/>
      <c r="F65" s="51"/>
      <c r="G65" s="22" t="s">
        <v>79</v>
      </c>
      <c r="H65" s="72"/>
    </row>
    <row r="66" spans="1:8" ht="19.5" x14ac:dyDescent="0.3">
      <c r="A66" s="58"/>
      <c r="B66" s="55"/>
      <c r="C66" s="49"/>
      <c r="D66" s="54"/>
      <c r="E66" s="50"/>
      <c r="F66" s="51"/>
      <c r="G66" s="22" t="s">
        <v>104</v>
      </c>
      <c r="H66" s="73"/>
    </row>
    <row r="67" spans="1:8" ht="19.5" x14ac:dyDescent="0.3">
      <c r="A67" s="56">
        <f>Sayfa1!C92</f>
        <v>45454</v>
      </c>
      <c r="B67" s="55">
        <f>Sayfa1!D86</f>
        <v>0.70833333333333337</v>
      </c>
      <c r="C67" s="49" t="s">
        <v>86</v>
      </c>
      <c r="D67" s="52" t="s">
        <v>72</v>
      </c>
      <c r="E67" s="51" t="s">
        <v>9</v>
      </c>
      <c r="F67" s="51">
        <v>30</v>
      </c>
      <c r="G67" s="22" t="s">
        <v>84</v>
      </c>
      <c r="H67" s="71" t="s">
        <v>89</v>
      </c>
    </row>
    <row r="68" spans="1:8" ht="19.5" x14ac:dyDescent="0.3">
      <c r="A68" s="57"/>
      <c r="B68" s="55"/>
      <c r="C68" s="49"/>
      <c r="D68" s="53"/>
      <c r="E68" s="51"/>
      <c r="F68" s="51"/>
      <c r="G68" s="22" t="s">
        <v>67</v>
      </c>
      <c r="H68" s="72"/>
    </row>
    <row r="69" spans="1:8" ht="19.5" x14ac:dyDescent="0.3">
      <c r="A69" s="58"/>
      <c r="B69" s="55"/>
      <c r="C69" s="49"/>
      <c r="D69" s="54"/>
      <c r="E69" s="51"/>
      <c r="F69" s="51"/>
      <c r="G69" s="22" t="s">
        <v>96</v>
      </c>
      <c r="H69" s="73"/>
    </row>
    <row r="70" spans="1:8" ht="19.5" hidden="1" customHeight="1" x14ac:dyDescent="0.3">
      <c r="A70" s="56">
        <f>Sayfa1!C93</f>
        <v>45455</v>
      </c>
      <c r="B70" s="55">
        <f>Sayfa1!D84</f>
        <v>0.51388888888888884</v>
      </c>
      <c r="C70" s="49"/>
      <c r="D70" s="52"/>
      <c r="E70" s="51"/>
      <c r="F70" s="51"/>
      <c r="G70" s="22"/>
      <c r="H70" s="71" t="s">
        <v>89</v>
      </c>
    </row>
    <row r="71" spans="1:8" ht="19.5" hidden="1" customHeight="1" x14ac:dyDescent="0.3">
      <c r="A71" s="57"/>
      <c r="B71" s="55"/>
      <c r="C71" s="49"/>
      <c r="D71" s="53"/>
      <c r="E71" s="51"/>
      <c r="F71" s="51"/>
      <c r="G71" s="22"/>
      <c r="H71" s="72"/>
    </row>
    <row r="72" spans="1:8" ht="19.5" hidden="1" customHeight="1" x14ac:dyDescent="0.3">
      <c r="A72" s="58"/>
      <c r="B72" s="62"/>
      <c r="C72" s="49"/>
      <c r="D72" s="54"/>
      <c r="E72" s="51"/>
      <c r="F72" s="51"/>
      <c r="G72" s="22"/>
      <c r="H72" s="73"/>
    </row>
    <row r="73" spans="1:8" ht="19.5" x14ac:dyDescent="0.3">
      <c r="A73" s="56">
        <f>Sayfa1!C93</f>
        <v>45455</v>
      </c>
      <c r="B73" s="55">
        <f>Sayfa1!D85</f>
        <v>0.68055555555555547</v>
      </c>
      <c r="C73" s="49" t="s">
        <v>15</v>
      </c>
      <c r="D73" s="52" t="s">
        <v>72</v>
      </c>
      <c r="E73" s="50" t="s">
        <v>50</v>
      </c>
      <c r="F73" s="51">
        <v>6</v>
      </c>
      <c r="G73" s="22" t="s">
        <v>66</v>
      </c>
      <c r="H73" s="71" t="s">
        <v>89</v>
      </c>
    </row>
    <row r="74" spans="1:8" ht="19.5" x14ac:dyDescent="0.3">
      <c r="A74" s="57"/>
      <c r="B74" s="55"/>
      <c r="C74" s="49"/>
      <c r="D74" s="53"/>
      <c r="E74" s="50"/>
      <c r="F74" s="51"/>
      <c r="G74" s="22" t="s">
        <v>31</v>
      </c>
      <c r="H74" s="72"/>
    </row>
    <row r="75" spans="1:8" ht="19.5" x14ac:dyDescent="0.3">
      <c r="A75" s="58"/>
      <c r="B75" s="62"/>
      <c r="C75" s="49"/>
      <c r="D75" s="54"/>
      <c r="E75" s="50"/>
      <c r="F75" s="51"/>
      <c r="G75" s="22" t="s">
        <v>105</v>
      </c>
      <c r="H75" s="73"/>
    </row>
    <row r="76" spans="1:8" ht="19.5" x14ac:dyDescent="0.3">
      <c r="A76" s="56">
        <f>Sayfa1!C93</f>
        <v>45455</v>
      </c>
      <c r="B76" s="55">
        <f>Sayfa1!D86</f>
        <v>0.70833333333333337</v>
      </c>
      <c r="C76" s="49" t="s">
        <v>56</v>
      </c>
      <c r="D76" s="52" t="s">
        <v>73</v>
      </c>
      <c r="E76" s="50" t="s">
        <v>125</v>
      </c>
      <c r="F76" s="51">
        <v>5</v>
      </c>
      <c r="G76" s="22" t="s">
        <v>62</v>
      </c>
      <c r="H76" s="71" t="s">
        <v>89</v>
      </c>
    </row>
    <row r="77" spans="1:8" ht="19.5" x14ac:dyDescent="0.3">
      <c r="A77" s="57"/>
      <c r="B77" s="55"/>
      <c r="C77" s="49"/>
      <c r="D77" s="53"/>
      <c r="E77" s="50"/>
      <c r="F77" s="51"/>
      <c r="G77" s="22" t="s">
        <v>116</v>
      </c>
      <c r="H77" s="72"/>
    </row>
    <row r="78" spans="1:8" ht="19.5" x14ac:dyDescent="0.3">
      <c r="A78" s="58"/>
      <c r="B78" s="55"/>
      <c r="C78" s="49"/>
      <c r="D78" s="54"/>
      <c r="E78" s="50"/>
      <c r="F78" s="51"/>
      <c r="G78" s="24" t="s">
        <v>106</v>
      </c>
      <c r="H78" s="73"/>
    </row>
    <row r="79" spans="1:8" ht="19.5" hidden="1" customHeight="1" x14ac:dyDescent="0.3">
      <c r="A79" s="56">
        <f>Sayfa1!C94</f>
        <v>45456</v>
      </c>
      <c r="B79" s="55">
        <f>Sayfa1!D84</f>
        <v>0.51388888888888884</v>
      </c>
      <c r="C79" s="59"/>
      <c r="D79" s="63"/>
      <c r="E79" s="60"/>
      <c r="F79" s="61"/>
      <c r="G79" s="22"/>
      <c r="H79" s="71" t="s">
        <v>89</v>
      </c>
    </row>
    <row r="80" spans="1:8" ht="19.5" hidden="1" customHeight="1" x14ac:dyDescent="0.3">
      <c r="A80" s="57"/>
      <c r="B80" s="55"/>
      <c r="C80" s="59"/>
      <c r="D80" s="64"/>
      <c r="E80" s="60"/>
      <c r="F80" s="61"/>
      <c r="G80" s="22"/>
      <c r="H80" s="72"/>
    </row>
    <row r="81" spans="1:8" ht="19.5" hidden="1" customHeight="1" x14ac:dyDescent="0.3">
      <c r="A81" s="58"/>
      <c r="B81" s="55"/>
      <c r="C81" s="59"/>
      <c r="D81" s="65"/>
      <c r="E81" s="60"/>
      <c r="F81" s="61"/>
      <c r="G81" s="22"/>
      <c r="H81" s="73"/>
    </row>
    <row r="82" spans="1:8" ht="19.5" x14ac:dyDescent="0.25">
      <c r="A82" s="56">
        <f>Sayfa1!C94</f>
        <v>45456</v>
      </c>
      <c r="B82" s="55">
        <f>Sayfa1!D85</f>
        <v>0.68055555555555547</v>
      </c>
      <c r="C82" s="49" t="s">
        <v>87</v>
      </c>
      <c r="D82" s="52" t="s">
        <v>73</v>
      </c>
      <c r="E82" s="50" t="s">
        <v>50</v>
      </c>
      <c r="F82" s="51">
        <v>29</v>
      </c>
      <c r="G82" s="23" t="s">
        <v>29</v>
      </c>
      <c r="H82" s="71" t="s">
        <v>89</v>
      </c>
    </row>
    <row r="83" spans="1:8" ht="19.5" x14ac:dyDescent="0.25">
      <c r="A83" s="57"/>
      <c r="B83" s="55"/>
      <c r="C83" s="49"/>
      <c r="D83" s="53"/>
      <c r="E83" s="50"/>
      <c r="F83" s="51"/>
      <c r="G83" s="23" t="s">
        <v>28</v>
      </c>
      <c r="H83" s="72"/>
    </row>
    <row r="84" spans="1:8" ht="19.5" x14ac:dyDescent="0.25">
      <c r="A84" s="57"/>
      <c r="B84" s="55"/>
      <c r="C84" s="49"/>
      <c r="D84" s="54"/>
      <c r="E84" s="50"/>
      <c r="F84" s="51"/>
      <c r="G84" s="23" t="s">
        <v>107</v>
      </c>
      <c r="H84" s="73"/>
    </row>
    <row r="85" spans="1:8" ht="19.5" x14ac:dyDescent="0.25">
      <c r="A85" s="56">
        <f>Sayfa1!C94</f>
        <v>45456</v>
      </c>
      <c r="B85" s="55">
        <f>Sayfa1!D86</f>
        <v>0.70833333333333337</v>
      </c>
      <c r="C85" s="49" t="s">
        <v>87</v>
      </c>
      <c r="D85" s="52" t="s">
        <v>73</v>
      </c>
      <c r="E85" s="50" t="s">
        <v>65</v>
      </c>
      <c r="F85" s="51">
        <v>4</v>
      </c>
      <c r="G85" s="23" t="s">
        <v>29</v>
      </c>
      <c r="H85" s="71" t="s">
        <v>89</v>
      </c>
    </row>
    <row r="86" spans="1:8" ht="19.5" x14ac:dyDescent="0.25">
      <c r="A86" s="57"/>
      <c r="B86" s="55"/>
      <c r="C86" s="49"/>
      <c r="D86" s="53"/>
      <c r="E86" s="50"/>
      <c r="F86" s="51"/>
      <c r="G86" s="23" t="s">
        <v>28</v>
      </c>
      <c r="H86" s="72"/>
    </row>
    <row r="87" spans="1:8" ht="19.5" x14ac:dyDescent="0.3">
      <c r="A87" s="58"/>
      <c r="B87" s="62"/>
      <c r="C87" s="49"/>
      <c r="D87" s="54"/>
      <c r="E87" s="50"/>
      <c r="F87" s="51"/>
      <c r="G87" s="22" t="s">
        <v>101</v>
      </c>
      <c r="H87" s="73"/>
    </row>
    <row r="88" spans="1:8" ht="19.5" x14ac:dyDescent="0.3">
      <c r="A88" s="46">
        <f>Sayfa1!C95</f>
        <v>45457</v>
      </c>
      <c r="B88" s="45">
        <f>Sayfa1!D85</f>
        <v>0.68055555555555547</v>
      </c>
      <c r="C88" s="49" t="s">
        <v>77</v>
      </c>
      <c r="D88" s="52" t="s">
        <v>78</v>
      </c>
      <c r="E88" s="50" t="s">
        <v>50</v>
      </c>
      <c r="F88" s="51">
        <v>12</v>
      </c>
      <c r="G88" s="22" t="s">
        <v>23</v>
      </c>
      <c r="H88" s="71" t="s">
        <v>89</v>
      </c>
    </row>
    <row r="89" spans="1:8" ht="19.5" x14ac:dyDescent="0.3">
      <c r="A89" s="47"/>
      <c r="B89" s="45"/>
      <c r="C89" s="49"/>
      <c r="D89" s="53"/>
      <c r="E89" s="50"/>
      <c r="F89" s="51"/>
      <c r="G89" s="22" t="s">
        <v>32</v>
      </c>
      <c r="H89" s="72"/>
    </row>
    <row r="90" spans="1:8" ht="19.5" x14ac:dyDescent="0.3">
      <c r="A90" s="48"/>
      <c r="B90" s="45"/>
      <c r="C90" s="49"/>
      <c r="D90" s="54"/>
      <c r="E90" s="50"/>
      <c r="F90" s="51"/>
      <c r="G90" s="22" t="s">
        <v>106</v>
      </c>
      <c r="H90" s="73"/>
    </row>
    <row r="91" spans="1:8" ht="19.5" hidden="1" customHeight="1" x14ac:dyDescent="0.3">
      <c r="A91" s="46">
        <f>Sayfa1!C95</f>
        <v>45457</v>
      </c>
      <c r="B91" s="45">
        <f>Sayfa1!D86</f>
        <v>0.70833333333333337</v>
      </c>
      <c r="C91" s="44"/>
      <c r="D91" s="43"/>
      <c r="E91" s="42"/>
      <c r="F91" s="43"/>
      <c r="G91" s="25"/>
      <c r="H91" s="20"/>
    </row>
    <row r="92" spans="1:8" ht="19.5" hidden="1" customHeight="1" x14ac:dyDescent="0.3">
      <c r="A92" s="47"/>
      <c r="B92" s="45"/>
      <c r="C92" s="44"/>
      <c r="D92" s="43"/>
      <c r="E92" s="42"/>
      <c r="F92" s="43"/>
      <c r="G92" s="25"/>
      <c r="H92" s="20"/>
    </row>
    <row r="93" spans="1:8" ht="18.75" hidden="1" customHeight="1" x14ac:dyDescent="0.3">
      <c r="A93" s="48"/>
      <c r="B93" s="45"/>
      <c r="C93" s="44"/>
      <c r="D93" s="43"/>
      <c r="E93" s="42"/>
      <c r="F93" s="43"/>
      <c r="G93" s="26"/>
      <c r="H93" s="21"/>
    </row>
    <row r="94" spans="1:8" x14ac:dyDescent="0.25">
      <c r="G94" s="9"/>
      <c r="H94" s="9"/>
    </row>
    <row r="95" spans="1:8" ht="68.25" customHeight="1" x14ac:dyDescent="0.25">
      <c r="A95" s="29" t="s">
        <v>88</v>
      </c>
      <c r="B95" s="40" t="s">
        <v>91</v>
      </c>
      <c r="C95" s="41"/>
      <c r="D95" s="41"/>
      <c r="E95" s="41"/>
      <c r="F95" s="41"/>
      <c r="G95" s="41"/>
      <c r="H95" s="19"/>
    </row>
    <row r="97" spans="7:8" ht="18.75" x14ac:dyDescent="0.3">
      <c r="G97" s="27">
        <v>45440</v>
      </c>
      <c r="H97" s="13"/>
    </row>
    <row r="98" spans="7:8" ht="26.25" x14ac:dyDescent="0.4">
      <c r="G98" s="28" t="s">
        <v>47</v>
      </c>
      <c r="H98" s="15"/>
    </row>
    <row r="99" spans="7:8" ht="26.25" x14ac:dyDescent="0.4">
      <c r="G99" s="28" t="s">
        <v>48</v>
      </c>
      <c r="H99" s="15"/>
    </row>
  </sheetData>
  <mergeCells count="204">
    <mergeCell ref="D49:D51"/>
    <mergeCell ref="D52:D54"/>
    <mergeCell ref="D55:D57"/>
    <mergeCell ref="D58:D60"/>
    <mergeCell ref="D3:D7"/>
    <mergeCell ref="D21:D23"/>
    <mergeCell ref="D24:D26"/>
    <mergeCell ref="D27:D29"/>
    <mergeCell ref="D30:D32"/>
    <mergeCell ref="D33:D35"/>
    <mergeCell ref="D36:D38"/>
    <mergeCell ref="D39:D41"/>
    <mergeCell ref="D42:D45"/>
    <mergeCell ref="H67:H69"/>
    <mergeCell ref="H70:H72"/>
    <mergeCell ref="H73:H75"/>
    <mergeCell ref="H76:H78"/>
    <mergeCell ref="H79:H81"/>
    <mergeCell ref="H82:H84"/>
    <mergeCell ref="H85:H87"/>
    <mergeCell ref="H88:H90"/>
    <mergeCell ref="D82:D84"/>
    <mergeCell ref="D85:D87"/>
    <mergeCell ref="H39:H41"/>
    <mergeCell ref="H42:H45"/>
    <mergeCell ref="H46:H48"/>
    <mergeCell ref="H49:H51"/>
    <mergeCell ref="H52:H54"/>
    <mergeCell ref="H55:H57"/>
    <mergeCell ref="H58:H60"/>
    <mergeCell ref="H61:H63"/>
    <mergeCell ref="H64:H66"/>
    <mergeCell ref="A8:A10"/>
    <mergeCell ref="H14:H16"/>
    <mergeCell ref="H21:H23"/>
    <mergeCell ref="H17:H20"/>
    <mergeCell ref="H24:H26"/>
    <mergeCell ref="H27:H29"/>
    <mergeCell ref="H30:H32"/>
    <mergeCell ref="H33:H35"/>
    <mergeCell ref="H36:H38"/>
    <mergeCell ref="F11:F13"/>
    <mergeCell ref="F27:F29"/>
    <mergeCell ref="D14:D16"/>
    <mergeCell ref="D17:D20"/>
    <mergeCell ref="A24:A26"/>
    <mergeCell ref="B24:B26"/>
    <mergeCell ref="C24:C26"/>
    <mergeCell ref="E24:E26"/>
    <mergeCell ref="F24:F26"/>
    <mergeCell ref="C17:C20"/>
    <mergeCell ref="E17:E20"/>
    <mergeCell ref="F17:F20"/>
    <mergeCell ref="A17:A20"/>
    <mergeCell ref="B17:B20"/>
    <mergeCell ref="C21:C23"/>
    <mergeCell ref="A1:H1"/>
    <mergeCell ref="H3:H7"/>
    <mergeCell ref="H8:H10"/>
    <mergeCell ref="H11:H13"/>
    <mergeCell ref="D8:D10"/>
    <mergeCell ref="D11:D13"/>
    <mergeCell ref="E14:E16"/>
    <mergeCell ref="F14:F16"/>
    <mergeCell ref="E11:E13"/>
    <mergeCell ref="C11:C13"/>
    <mergeCell ref="A14:A16"/>
    <mergeCell ref="B11:B13"/>
    <mergeCell ref="A11:A13"/>
    <mergeCell ref="B14:B16"/>
    <mergeCell ref="C14:C16"/>
    <mergeCell ref="B8:B10"/>
    <mergeCell ref="C8:C10"/>
    <mergeCell ref="E8:E10"/>
    <mergeCell ref="F8:F10"/>
    <mergeCell ref="C3:C7"/>
    <mergeCell ref="E3:E7"/>
    <mergeCell ref="F3:F7"/>
    <mergeCell ref="A3:A7"/>
    <mergeCell ref="B3:B7"/>
    <mergeCell ref="A21:A23"/>
    <mergeCell ref="B21:B23"/>
    <mergeCell ref="E82:E84"/>
    <mergeCell ref="C52:C54"/>
    <mergeCell ref="E52:E54"/>
    <mergeCell ref="C46:C48"/>
    <mergeCell ref="E46:E48"/>
    <mergeCell ref="F46:F48"/>
    <mergeCell ref="A46:A48"/>
    <mergeCell ref="B46:B48"/>
    <mergeCell ref="C42:C45"/>
    <mergeCell ref="E42:E45"/>
    <mergeCell ref="F42:F45"/>
    <mergeCell ref="A42:A45"/>
    <mergeCell ref="B42:B45"/>
    <mergeCell ref="F52:F54"/>
    <mergeCell ref="B52:B54"/>
    <mergeCell ref="A52:A54"/>
    <mergeCell ref="B49:B51"/>
    <mergeCell ref="A49:A51"/>
    <mergeCell ref="C49:C51"/>
    <mergeCell ref="D46:D48"/>
    <mergeCell ref="D76:D78"/>
    <mergeCell ref="D79:D81"/>
    <mergeCell ref="E30:E32"/>
    <mergeCell ref="F30:F32"/>
    <mergeCell ref="F39:F41"/>
    <mergeCell ref="F36:F38"/>
    <mergeCell ref="F33:F35"/>
    <mergeCell ref="E49:E51"/>
    <mergeCell ref="F49:F51"/>
    <mergeCell ref="E21:E23"/>
    <mergeCell ref="F21:F23"/>
    <mergeCell ref="F55:F57"/>
    <mergeCell ref="C55:C57"/>
    <mergeCell ref="E55:E57"/>
    <mergeCell ref="A55:A57"/>
    <mergeCell ref="B55:B57"/>
    <mergeCell ref="A27:A29"/>
    <mergeCell ref="B27:B29"/>
    <mergeCell ref="A39:A41"/>
    <mergeCell ref="B39:B41"/>
    <mergeCell ref="A36:A38"/>
    <mergeCell ref="B36:B38"/>
    <mergeCell ref="C27:C29"/>
    <mergeCell ref="E27:E29"/>
    <mergeCell ref="C39:C41"/>
    <mergeCell ref="E39:E41"/>
    <mergeCell ref="C36:C38"/>
    <mergeCell ref="E36:E38"/>
    <mergeCell ref="A33:A35"/>
    <mergeCell ref="B33:B35"/>
    <mergeCell ref="C33:C35"/>
    <mergeCell ref="E33:E35"/>
    <mergeCell ref="A30:A32"/>
    <mergeCell ref="B30:B32"/>
    <mergeCell ref="C30:C32"/>
    <mergeCell ref="F70:F72"/>
    <mergeCell ref="A73:A75"/>
    <mergeCell ref="B73:B75"/>
    <mergeCell ref="C64:C66"/>
    <mergeCell ref="E64:E66"/>
    <mergeCell ref="F64:F66"/>
    <mergeCell ref="A64:A66"/>
    <mergeCell ref="B64:B66"/>
    <mergeCell ref="C73:C75"/>
    <mergeCell ref="E73:E75"/>
    <mergeCell ref="F73:F75"/>
    <mergeCell ref="C67:C69"/>
    <mergeCell ref="E67:E69"/>
    <mergeCell ref="F67:F69"/>
    <mergeCell ref="A67:A69"/>
    <mergeCell ref="B67:B69"/>
    <mergeCell ref="A70:A72"/>
    <mergeCell ref="B70:B72"/>
    <mergeCell ref="C70:C72"/>
    <mergeCell ref="E70:E72"/>
    <mergeCell ref="D64:D66"/>
    <mergeCell ref="D67:D69"/>
    <mergeCell ref="D70:D72"/>
    <mergeCell ref="D73:D75"/>
    <mergeCell ref="C61:C63"/>
    <mergeCell ref="E61:E63"/>
    <mergeCell ref="F61:F63"/>
    <mergeCell ref="A61:A63"/>
    <mergeCell ref="B61:B63"/>
    <mergeCell ref="A58:A60"/>
    <mergeCell ref="B58:B60"/>
    <mergeCell ref="C58:C60"/>
    <mergeCell ref="E58:E60"/>
    <mergeCell ref="F58:F60"/>
    <mergeCell ref="D61:D63"/>
    <mergeCell ref="A85:A87"/>
    <mergeCell ref="B85:B87"/>
    <mergeCell ref="C85:C87"/>
    <mergeCell ref="E85:E87"/>
    <mergeCell ref="F85:F87"/>
    <mergeCell ref="F82:F84"/>
    <mergeCell ref="A82:A84"/>
    <mergeCell ref="B82:B84"/>
    <mergeCell ref="C82:C84"/>
    <mergeCell ref="B76:B78"/>
    <mergeCell ref="A76:A78"/>
    <mergeCell ref="C79:C81"/>
    <mergeCell ref="E79:E81"/>
    <mergeCell ref="F79:F81"/>
    <mergeCell ref="A79:A81"/>
    <mergeCell ref="B79:B81"/>
    <mergeCell ref="C76:C78"/>
    <mergeCell ref="E76:E78"/>
    <mergeCell ref="F76:F78"/>
    <mergeCell ref="B95:G95"/>
    <mergeCell ref="E91:E93"/>
    <mergeCell ref="F91:F93"/>
    <mergeCell ref="D91:D93"/>
    <mergeCell ref="C91:C93"/>
    <mergeCell ref="B91:B93"/>
    <mergeCell ref="A91:A93"/>
    <mergeCell ref="A88:A90"/>
    <mergeCell ref="B88:B90"/>
    <mergeCell ref="C88:C90"/>
    <mergeCell ref="E88:E90"/>
    <mergeCell ref="F88:F90"/>
    <mergeCell ref="D88:D90"/>
  </mergeCells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B6FC-5771-4DF8-8636-F3BC80858A7F}">
  <dimension ref="A1:B49"/>
  <sheetViews>
    <sheetView workbookViewId="0">
      <selection activeCell="E40" sqref="E40"/>
    </sheetView>
  </sheetViews>
  <sheetFormatPr defaultRowHeight="15" x14ac:dyDescent="0.25"/>
  <cols>
    <col min="1" max="1" width="35.140625" bestFit="1" customWidth="1"/>
    <col min="2" max="2" width="9.140625" style="32"/>
  </cols>
  <sheetData>
    <row r="1" spans="1:2" ht="15.75" x14ac:dyDescent="0.25">
      <c r="A1" s="30" t="s">
        <v>115</v>
      </c>
      <c r="B1" s="31">
        <f>Sayfa3!D1+Sayfa3!F1</f>
        <v>3</v>
      </c>
    </row>
    <row r="2" spans="1:2" ht="15.75" x14ac:dyDescent="0.25">
      <c r="A2" s="30" t="s">
        <v>6</v>
      </c>
      <c r="B2" s="31">
        <f>Sayfa3!D2+Sayfa3!F2</f>
        <v>3</v>
      </c>
    </row>
    <row r="3" spans="1:2" ht="15.75" x14ac:dyDescent="0.25">
      <c r="A3" s="30" t="s">
        <v>85</v>
      </c>
      <c r="B3" s="31">
        <f>Sayfa3!D3+Sayfa3!F3</f>
        <v>3</v>
      </c>
    </row>
    <row r="4" spans="1:2" ht="15.75" x14ac:dyDescent="0.25">
      <c r="A4" s="30" t="s">
        <v>35</v>
      </c>
      <c r="B4" s="31">
        <f>Sayfa3!D4+Sayfa3!F4</f>
        <v>1</v>
      </c>
    </row>
    <row r="5" spans="1:2" ht="15.75" x14ac:dyDescent="0.25">
      <c r="A5" s="30" t="s">
        <v>62</v>
      </c>
      <c r="B5" s="31">
        <f>Sayfa3!D5+Sayfa3!F5</f>
        <v>1</v>
      </c>
    </row>
    <row r="6" spans="1:2" ht="15.75" x14ac:dyDescent="0.25">
      <c r="A6" s="30" t="s">
        <v>116</v>
      </c>
      <c r="B6" s="31">
        <f>Sayfa3!D6+Sayfa3!F6</f>
        <v>1</v>
      </c>
    </row>
    <row r="7" spans="1:2" ht="15.75" x14ac:dyDescent="0.25">
      <c r="A7" s="30" t="s">
        <v>117</v>
      </c>
      <c r="B7" s="31">
        <f>Sayfa3!D7+Sayfa3!F7</f>
        <v>0</v>
      </c>
    </row>
    <row r="8" spans="1:2" ht="15.75" x14ac:dyDescent="0.25">
      <c r="A8" s="30" t="s">
        <v>66</v>
      </c>
      <c r="B8" s="31">
        <f>Sayfa3!D8+Sayfa3!F8</f>
        <v>2</v>
      </c>
    </row>
    <row r="9" spans="1:2" ht="15.75" x14ac:dyDescent="0.25">
      <c r="A9" s="30" t="s">
        <v>11</v>
      </c>
      <c r="B9" s="31">
        <f>Sayfa3!D9+Sayfa3!F9</f>
        <v>1</v>
      </c>
    </row>
    <row r="10" spans="1:2" ht="15.75" x14ac:dyDescent="0.25">
      <c r="A10" s="30" t="s">
        <v>118</v>
      </c>
      <c r="B10" s="31">
        <f>Sayfa3!D10+Sayfa3!F10</f>
        <v>1</v>
      </c>
    </row>
    <row r="11" spans="1:2" ht="15.75" x14ac:dyDescent="0.25">
      <c r="A11" s="30" t="s">
        <v>84</v>
      </c>
      <c r="B11" s="31">
        <f>Sayfa3!D11+Sayfa3!F11</f>
        <v>3</v>
      </c>
    </row>
    <row r="12" spans="1:2" ht="15.75" x14ac:dyDescent="0.25">
      <c r="A12" s="30" t="s">
        <v>67</v>
      </c>
      <c r="B12" s="31">
        <f>Sayfa3!D12+Sayfa3!F12</f>
        <v>1</v>
      </c>
    </row>
    <row r="13" spans="1:2" ht="15.75" x14ac:dyDescent="0.25">
      <c r="A13" s="30" t="s">
        <v>58</v>
      </c>
      <c r="B13" s="31">
        <f>Sayfa3!D13+Sayfa3!F13</f>
        <v>1</v>
      </c>
    </row>
    <row r="14" spans="1:2" ht="15.75" x14ac:dyDescent="0.25">
      <c r="A14" s="30" t="s">
        <v>57</v>
      </c>
      <c r="B14" s="31">
        <f>Sayfa3!D14+Sayfa3!F14</f>
        <v>2</v>
      </c>
    </row>
    <row r="15" spans="1:2" ht="15.75" x14ac:dyDescent="0.25">
      <c r="A15" s="30" t="s">
        <v>23</v>
      </c>
      <c r="B15" s="31">
        <f>Sayfa3!D15+Sayfa3!F15</f>
        <v>1</v>
      </c>
    </row>
    <row r="16" spans="1:2" ht="15.75" x14ac:dyDescent="0.25">
      <c r="A16" s="30" t="s">
        <v>32</v>
      </c>
      <c r="B16" s="31">
        <f>Sayfa3!D16+Sayfa3!F16</f>
        <v>2</v>
      </c>
    </row>
    <row r="17" spans="1:2" ht="15.75" x14ac:dyDescent="0.25">
      <c r="A17" s="30" t="s">
        <v>75</v>
      </c>
      <c r="B17" s="31">
        <f>Sayfa3!D17+Sayfa3!F17</f>
        <v>2</v>
      </c>
    </row>
    <row r="18" spans="1:2" ht="15.75" x14ac:dyDescent="0.25">
      <c r="A18" s="30" t="s">
        <v>79</v>
      </c>
      <c r="B18" s="31">
        <f>Sayfa3!D18+Sayfa3!F18</f>
        <v>3</v>
      </c>
    </row>
    <row r="19" spans="1:2" ht="15.75" x14ac:dyDescent="0.25">
      <c r="A19" s="30" t="s">
        <v>119</v>
      </c>
      <c r="B19" s="31">
        <f>Sayfa3!D19+Sayfa3!F19</f>
        <v>1</v>
      </c>
    </row>
    <row r="20" spans="1:2" ht="15.75" x14ac:dyDescent="0.25">
      <c r="A20" s="30" t="s">
        <v>120</v>
      </c>
      <c r="B20" s="31">
        <f>Sayfa3!D20+Sayfa3!F20</f>
        <v>1</v>
      </c>
    </row>
    <row r="21" spans="1:2" ht="15.75" x14ac:dyDescent="0.25">
      <c r="A21" s="30" t="s">
        <v>24</v>
      </c>
      <c r="B21" s="31">
        <f>Sayfa3!D21+Sayfa3!F21</f>
        <v>2</v>
      </c>
    </row>
    <row r="22" spans="1:2" ht="15.75" x14ac:dyDescent="0.25">
      <c r="A22" s="30" t="s">
        <v>25</v>
      </c>
      <c r="B22" s="31">
        <f>Sayfa3!D22+Sayfa3!F22</f>
        <v>3</v>
      </c>
    </row>
    <row r="23" spans="1:2" ht="15.75" x14ac:dyDescent="0.25">
      <c r="A23" s="30" t="s">
        <v>43</v>
      </c>
      <c r="B23" s="31">
        <f>Sayfa3!D23+Sayfa3!F23</f>
        <v>4</v>
      </c>
    </row>
    <row r="24" spans="1:2" ht="15.75" x14ac:dyDescent="0.25">
      <c r="A24" s="30" t="s">
        <v>42</v>
      </c>
      <c r="B24" s="31">
        <f>Sayfa3!D24+Sayfa3!F24</f>
        <v>1</v>
      </c>
    </row>
    <row r="25" spans="1:2" ht="15.75" x14ac:dyDescent="0.25">
      <c r="A25" s="30" t="s">
        <v>71</v>
      </c>
      <c r="B25" s="31">
        <f>Sayfa3!D25+Sayfa3!F25</f>
        <v>2</v>
      </c>
    </row>
    <row r="26" spans="1:2" ht="15.75" x14ac:dyDescent="0.25">
      <c r="A26" s="30" t="s">
        <v>41</v>
      </c>
      <c r="B26" s="31">
        <f>Sayfa3!D26+Sayfa3!F26</f>
        <v>3</v>
      </c>
    </row>
    <row r="27" spans="1:2" ht="15.75" x14ac:dyDescent="0.25">
      <c r="A27" s="30" t="s">
        <v>63</v>
      </c>
      <c r="B27" s="31">
        <f>Sayfa3!D27+Sayfa3!F27</f>
        <v>3</v>
      </c>
    </row>
    <row r="28" spans="1:2" ht="15.75" x14ac:dyDescent="0.25">
      <c r="A28" s="30" t="s">
        <v>82</v>
      </c>
      <c r="B28" s="31">
        <f>Sayfa3!D28+Sayfa3!F28</f>
        <v>3</v>
      </c>
    </row>
    <row r="29" spans="1:2" ht="15.75" x14ac:dyDescent="0.25">
      <c r="A29" s="30" t="s">
        <v>121</v>
      </c>
      <c r="B29" s="31">
        <f>Sayfa3!D29+Sayfa3!F29</f>
        <v>0</v>
      </c>
    </row>
    <row r="30" spans="1:2" ht="15.75" x14ac:dyDescent="0.25">
      <c r="A30" s="30" t="s">
        <v>40</v>
      </c>
      <c r="B30" s="31">
        <f>Sayfa3!D30+Sayfa3!F30</f>
        <v>2</v>
      </c>
    </row>
    <row r="31" spans="1:2" ht="15.75" x14ac:dyDescent="0.25">
      <c r="A31" s="30" t="s">
        <v>64</v>
      </c>
      <c r="B31" s="31">
        <f>Sayfa3!D31+Sayfa3!F31</f>
        <v>3</v>
      </c>
    </row>
    <row r="32" spans="1:2" ht="15.75" x14ac:dyDescent="0.25">
      <c r="A32" s="30" t="s">
        <v>68</v>
      </c>
      <c r="B32" s="31">
        <f>Sayfa3!D32+Sayfa3!F32</f>
        <v>2</v>
      </c>
    </row>
    <row r="33" spans="1:2" ht="15.75" x14ac:dyDescent="0.25">
      <c r="A33" s="30" t="s">
        <v>44</v>
      </c>
      <c r="B33" s="31">
        <f>Sayfa3!D33+Sayfa3!F33</f>
        <v>2</v>
      </c>
    </row>
    <row r="34" spans="1:2" ht="15.75" x14ac:dyDescent="0.25">
      <c r="A34" s="30" t="s">
        <v>39</v>
      </c>
      <c r="B34" s="31">
        <f>Sayfa3!D34+Sayfa3!F34</f>
        <v>3</v>
      </c>
    </row>
    <row r="35" spans="1:2" ht="15.75" x14ac:dyDescent="0.25">
      <c r="A35" s="30" t="s">
        <v>81</v>
      </c>
      <c r="B35" s="31">
        <f>Sayfa3!D35+Sayfa3!F35</f>
        <v>3</v>
      </c>
    </row>
    <row r="36" spans="1:2" ht="15.75" x14ac:dyDescent="0.25">
      <c r="A36" s="30" t="s">
        <v>36</v>
      </c>
      <c r="B36" s="31">
        <f>Sayfa3!D36+Sayfa3!F36</f>
        <v>2</v>
      </c>
    </row>
    <row r="37" spans="1:2" ht="15.75" x14ac:dyDescent="0.25">
      <c r="A37" s="30" t="s">
        <v>34</v>
      </c>
      <c r="B37" s="31">
        <f>Sayfa3!D37+Sayfa3!F37</f>
        <v>1</v>
      </c>
    </row>
    <row r="38" spans="1:2" ht="15.75" x14ac:dyDescent="0.25">
      <c r="A38" s="30" t="s">
        <v>28</v>
      </c>
      <c r="B38" s="31">
        <f>Sayfa3!D38+Sayfa3!F38</f>
        <v>2</v>
      </c>
    </row>
    <row r="39" spans="1:2" ht="15.75" x14ac:dyDescent="0.25">
      <c r="A39" s="30" t="s">
        <v>74</v>
      </c>
      <c r="B39" s="31">
        <f>Sayfa3!D39+Sayfa3!F39</f>
        <v>2</v>
      </c>
    </row>
    <row r="40" spans="1:2" ht="15.75" x14ac:dyDescent="0.25">
      <c r="A40" s="30" t="s">
        <v>31</v>
      </c>
      <c r="B40" s="31">
        <f>Sayfa3!D40+Sayfa3!F40</f>
        <v>2</v>
      </c>
    </row>
    <row r="41" spans="1:2" ht="15.75" x14ac:dyDescent="0.25">
      <c r="A41" s="30" t="s">
        <v>30</v>
      </c>
      <c r="B41" s="31">
        <f>Sayfa3!D41+Sayfa3!F41</f>
        <v>1</v>
      </c>
    </row>
    <row r="42" spans="1:2" ht="15.75" x14ac:dyDescent="0.25">
      <c r="A42" s="30" t="s">
        <v>29</v>
      </c>
      <c r="B42" s="31">
        <f>Sayfa3!D42+Sayfa3!F42</f>
        <v>3</v>
      </c>
    </row>
    <row r="43" spans="1:2" ht="15.75" x14ac:dyDescent="0.25">
      <c r="A43" s="30"/>
      <c r="B43" s="31">
        <f>Sayfa3!D43+Sayfa3!F43</f>
        <v>0</v>
      </c>
    </row>
    <row r="44" spans="1:2" ht="15.75" x14ac:dyDescent="0.25">
      <c r="A44" s="30"/>
      <c r="B44" s="31">
        <f>Sayfa3!D44+Sayfa3!F44</f>
        <v>0</v>
      </c>
    </row>
    <row r="45" spans="1:2" ht="15.75" x14ac:dyDescent="0.25">
      <c r="A45" s="30"/>
      <c r="B45" s="31">
        <f>Sayfa3!D45+Sayfa3!F45</f>
        <v>0</v>
      </c>
    </row>
    <row r="46" spans="1:2" ht="15.75" x14ac:dyDescent="0.25">
      <c r="A46" s="30"/>
      <c r="B46" s="31">
        <f>Sayfa3!D46+Sayfa3!F46</f>
        <v>0</v>
      </c>
    </row>
    <row r="47" spans="1:2" ht="15.75" x14ac:dyDescent="0.25">
      <c r="A47" s="30"/>
      <c r="B47" s="31">
        <f>Sayfa3!D47+Sayfa3!F47</f>
        <v>0</v>
      </c>
    </row>
    <row r="48" spans="1:2" ht="15.75" x14ac:dyDescent="0.25">
      <c r="A48" s="30"/>
      <c r="B48" s="31">
        <f>Sayfa3!D48+Sayfa3!F48</f>
        <v>0</v>
      </c>
    </row>
    <row r="49" spans="1:1" ht="15.75" x14ac:dyDescent="0.25">
      <c r="A49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D8AE-FA0F-4C9C-8E41-A4AEC7FBA09E}">
  <dimension ref="A1:F49"/>
  <sheetViews>
    <sheetView topLeftCell="A22" workbookViewId="0">
      <selection activeCell="C40" sqref="C40"/>
    </sheetView>
  </sheetViews>
  <sheetFormatPr defaultRowHeight="15" x14ac:dyDescent="0.25"/>
  <cols>
    <col min="1" max="1" width="35.140625" bestFit="1" customWidth="1"/>
    <col min="2" max="2" width="13.5703125" customWidth="1"/>
    <col min="3" max="3" width="44.42578125" customWidth="1"/>
    <col min="4" max="4" width="9.140625" style="9"/>
    <col min="5" max="5" width="29.85546875" customWidth="1"/>
    <col min="6" max="6" width="9.140625" style="9"/>
  </cols>
  <sheetData>
    <row r="1" spans="1:6" ht="15.75" x14ac:dyDescent="0.25">
      <c r="A1" s="30" t="s">
        <v>115</v>
      </c>
      <c r="B1" t="s">
        <v>122</v>
      </c>
      <c r="C1" t="str">
        <f>CONCATENATE(A1,B1)</f>
        <v>HARUN NACAR(GÖZETMEN)</v>
      </c>
      <c r="D1" s="9">
        <f>COUNTIF(Sorumluluk!$G$3:$G$90,C1)</f>
        <v>3</v>
      </c>
      <c r="E1" s="30" t="s">
        <v>115</v>
      </c>
      <c r="F1" s="9">
        <f>COUNTIF(Sorumluluk!$G$3:$G$90,E1)</f>
        <v>0</v>
      </c>
    </row>
    <row r="2" spans="1:6" ht="15.75" x14ac:dyDescent="0.25">
      <c r="A2" s="30" t="s">
        <v>6</v>
      </c>
      <c r="B2" t="s">
        <v>122</v>
      </c>
      <c r="C2" t="str">
        <f t="shared" ref="C2:C49" si="0">CONCATENATE(A2,B2)</f>
        <v>YASEMİN ALTAY(GÖZETMEN)</v>
      </c>
      <c r="D2" s="9">
        <f>COUNTIF(Sorumluluk!$G$3:$G$90,C2)</f>
        <v>1</v>
      </c>
      <c r="E2" s="30" t="s">
        <v>6</v>
      </c>
      <c r="F2" s="9">
        <f>COUNTIF(Sorumluluk!$G$3:$G$90,E2)</f>
        <v>2</v>
      </c>
    </row>
    <row r="3" spans="1:6" ht="15.75" x14ac:dyDescent="0.25">
      <c r="A3" s="30" t="s">
        <v>85</v>
      </c>
      <c r="B3" t="s">
        <v>122</v>
      </c>
      <c r="C3" t="str">
        <f t="shared" si="0"/>
        <v>ZEHRA GÜLHAN KİRİŞÇİ(GÖZETMEN)</v>
      </c>
      <c r="D3" s="9">
        <f>COUNTIF(Sorumluluk!$G$3:$G$90,C3)</f>
        <v>2</v>
      </c>
      <c r="E3" s="30" t="s">
        <v>85</v>
      </c>
      <c r="F3" s="9">
        <f>COUNTIF(Sorumluluk!$G$3:$G$90,E3)</f>
        <v>1</v>
      </c>
    </row>
    <row r="4" spans="1:6" ht="15.75" x14ac:dyDescent="0.25">
      <c r="A4" s="30" t="s">
        <v>35</v>
      </c>
      <c r="B4" t="s">
        <v>122</v>
      </c>
      <c r="C4" t="str">
        <f t="shared" si="0"/>
        <v>MERVA GÖZÜKARA(GÖZETMEN)</v>
      </c>
      <c r="D4" s="9">
        <f>COUNTIF(Sorumluluk!$G$3:$G$90,C4)</f>
        <v>0</v>
      </c>
      <c r="E4" s="30" t="s">
        <v>35</v>
      </c>
      <c r="F4" s="9">
        <f>COUNTIF(Sorumluluk!$G$3:$G$90,E4)</f>
        <v>1</v>
      </c>
    </row>
    <row r="5" spans="1:6" ht="15.75" x14ac:dyDescent="0.25">
      <c r="A5" s="30" t="s">
        <v>62</v>
      </c>
      <c r="B5" t="s">
        <v>122</v>
      </c>
      <c r="C5" t="str">
        <f t="shared" si="0"/>
        <v>MEHMET ZORLU(GÖZETMEN)</v>
      </c>
      <c r="D5" s="9">
        <f>COUNTIF(Sorumluluk!$G$3:$G$90,C5)</f>
        <v>0</v>
      </c>
      <c r="E5" s="30" t="s">
        <v>62</v>
      </c>
      <c r="F5" s="9">
        <f>COUNTIF(Sorumluluk!$G$3:$G$90,E5)</f>
        <v>1</v>
      </c>
    </row>
    <row r="6" spans="1:6" ht="15.75" x14ac:dyDescent="0.25">
      <c r="A6" s="30" t="s">
        <v>116</v>
      </c>
      <c r="B6" t="s">
        <v>122</v>
      </c>
      <c r="C6" t="str">
        <f t="shared" si="0"/>
        <v>RÜVEYDE KÜPELİ(GÖZETMEN)</v>
      </c>
      <c r="D6" s="9">
        <f>COUNTIF(Sorumluluk!$G$3:$G$90,C6)</f>
        <v>0</v>
      </c>
      <c r="E6" s="30" t="s">
        <v>116</v>
      </c>
      <c r="F6" s="9">
        <f>COUNTIF(Sorumluluk!$G$3:$G$90,E6)</f>
        <v>1</v>
      </c>
    </row>
    <row r="7" spans="1:6" ht="15.75" x14ac:dyDescent="0.25">
      <c r="A7" s="30" t="s">
        <v>117</v>
      </c>
      <c r="B7" t="s">
        <v>122</v>
      </c>
      <c r="C7" t="str">
        <f t="shared" si="0"/>
        <v>TUBA AYDOĞDU(GÖZETMEN)</v>
      </c>
      <c r="D7" s="9">
        <f>COUNTIF(Sorumluluk!$G$3:$G$90,C7)</f>
        <v>0</v>
      </c>
      <c r="E7" s="30" t="s">
        <v>117</v>
      </c>
      <c r="F7" s="9">
        <f>COUNTIF(Sorumluluk!$G$3:$G$90,E7)</f>
        <v>0</v>
      </c>
    </row>
    <row r="8" spans="1:6" ht="15.75" x14ac:dyDescent="0.25">
      <c r="A8" s="30" t="s">
        <v>66</v>
      </c>
      <c r="B8" t="s">
        <v>122</v>
      </c>
      <c r="C8" t="str">
        <f t="shared" si="0"/>
        <v>DÖNE GÖK(GÖZETMEN)</v>
      </c>
      <c r="D8" s="9">
        <f>COUNTIF(Sorumluluk!$G$3:$G$90,C8)</f>
        <v>1</v>
      </c>
      <c r="E8" s="30" t="s">
        <v>66</v>
      </c>
      <c r="F8" s="9">
        <f>COUNTIF(Sorumluluk!$G$3:$G$90,E8)</f>
        <v>1</v>
      </c>
    </row>
    <row r="9" spans="1:6" ht="15.75" x14ac:dyDescent="0.25">
      <c r="A9" s="30" t="s">
        <v>11</v>
      </c>
      <c r="B9" t="s">
        <v>122</v>
      </c>
      <c r="C9" t="str">
        <f t="shared" si="0"/>
        <v>NURAN TAŞDELEN(GÖZETMEN)</v>
      </c>
      <c r="D9" s="9">
        <f>COUNTIF(Sorumluluk!$G$3:$G$90,C9)</f>
        <v>0</v>
      </c>
      <c r="E9" s="30" t="s">
        <v>11</v>
      </c>
      <c r="F9" s="9">
        <f>COUNTIF(Sorumluluk!$G$3:$G$90,E9)</f>
        <v>1</v>
      </c>
    </row>
    <row r="10" spans="1:6" ht="15.75" x14ac:dyDescent="0.25">
      <c r="A10" s="30" t="s">
        <v>118</v>
      </c>
      <c r="B10" t="s">
        <v>122</v>
      </c>
      <c r="C10" t="str">
        <f t="shared" si="0"/>
        <v>HATİCE GÖZEL(GÖZETMEN)</v>
      </c>
      <c r="D10" s="9">
        <f>COUNTIF(Sorumluluk!$G$3:$G$90,C10)</f>
        <v>1</v>
      </c>
      <c r="E10" s="30" t="s">
        <v>118</v>
      </c>
      <c r="F10" s="9">
        <f>COUNTIF(Sorumluluk!$G$3:$G$90,E10)</f>
        <v>0</v>
      </c>
    </row>
    <row r="11" spans="1:6" ht="15.75" x14ac:dyDescent="0.25">
      <c r="A11" s="30" t="s">
        <v>84</v>
      </c>
      <c r="B11" t="s">
        <v>122</v>
      </c>
      <c r="C11" t="str">
        <f t="shared" si="0"/>
        <v>SEMA YERLİTAŞ(GÖZETMEN)</v>
      </c>
      <c r="D11" s="9">
        <f>COUNTIF(Sorumluluk!$G$3:$G$90,C11)</f>
        <v>2</v>
      </c>
      <c r="E11" s="30" t="s">
        <v>84</v>
      </c>
      <c r="F11" s="9">
        <f>COUNTIF(Sorumluluk!$G$3:$G$90,E11)</f>
        <v>1</v>
      </c>
    </row>
    <row r="12" spans="1:6" ht="15.75" x14ac:dyDescent="0.25">
      <c r="A12" s="30" t="s">
        <v>67</v>
      </c>
      <c r="B12" t="s">
        <v>122</v>
      </c>
      <c r="C12" t="str">
        <f t="shared" si="0"/>
        <v>TUĞBA YILMAZ(GÖZETMEN)</v>
      </c>
      <c r="D12" s="9">
        <f>COUNTIF(Sorumluluk!$G$3:$G$90,C12)</f>
        <v>0</v>
      </c>
      <c r="E12" s="30" t="s">
        <v>67</v>
      </c>
      <c r="F12" s="9">
        <f>COUNTIF(Sorumluluk!$G$3:$G$90,E12)</f>
        <v>1</v>
      </c>
    </row>
    <row r="13" spans="1:6" ht="15.75" x14ac:dyDescent="0.25">
      <c r="A13" s="30" t="s">
        <v>58</v>
      </c>
      <c r="B13" t="s">
        <v>122</v>
      </c>
      <c r="C13" t="str">
        <f t="shared" si="0"/>
        <v>TOLGA ASAN(GÖZETMEN)</v>
      </c>
      <c r="D13" s="9">
        <f>COUNTIF(Sorumluluk!$G$3:$G$90,C13)</f>
        <v>0</v>
      </c>
      <c r="E13" s="30" t="s">
        <v>58</v>
      </c>
      <c r="F13" s="9">
        <f>COUNTIF(Sorumluluk!$G$3:$G$90,E13)</f>
        <v>1</v>
      </c>
    </row>
    <row r="14" spans="1:6" ht="15.75" x14ac:dyDescent="0.25">
      <c r="A14" s="30" t="s">
        <v>57</v>
      </c>
      <c r="B14" t="s">
        <v>122</v>
      </c>
      <c r="C14" t="str">
        <f t="shared" si="0"/>
        <v>YASİN SEÇKİNER(GÖZETMEN)</v>
      </c>
      <c r="D14" s="9">
        <f>COUNTIF(Sorumluluk!$G$3:$G$90,C14)</f>
        <v>1</v>
      </c>
      <c r="E14" s="30" t="s">
        <v>57</v>
      </c>
      <c r="F14" s="9">
        <f>COUNTIF(Sorumluluk!$G$3:$G$90,E14)</f>
        <v>1</v>
      </c>
    </row>
    <row r="15" spans="1:6" ht="15.75" x14ac:dyDescent="0.25">
      <c r="A15" s="30" t="s">
        <v>23</v>
      </c>
      <c r="B15" t="s">
        <v>122</v>
      </c>
      <c r="C15" t="str">
        <f t="shared" si="0"/>
        <v>BETÜL DURMUŞ(GÖZETMEN)</v>
      </c>
      <c r="D15" s="9">
        <f>COUNTIF(Sorumluluk!$G$3:$G$90,C15)</f>
        <v>0</v>
      </c>
      <c r="E15" s="30" t="s">
        <v>23</v>
      </c>
      <c r="F15" s="9">
        <f>COUNTIF(Sorumluluk!$G$3:$G$90,E15)</f>
        <v>1</v>
      </c>
    </row>
    <row r="16" spans="1:6" ht="15.75" x14ac:dyDescent="0.25">
      <c r="A16" s="30" t="s">
        <v>32</v>
      </c>
      <c r="B16" t="s">
        <v>122</v>
      </c>
      <c r="C16" t="str">
        <f t="shared" si="0"/>
        <v>MUSTAFA DÖŞLÜ(GÖZETMEN)</v>
      </c>
      <c r="D16" s="9">
        <f>COUNTIF(Sorumluluk!$G$3:$G$90,C16)</f>
        <v>0</v>
      </c>
      <c r="E16" s="30" t="s">
        <v>32</v>
      </c>
      <c r="F16" s="9">
        <f>COUNTIF(Sorumluluk!$G$3:$G$90,E16)</f>
        <v>2</v>
      </c>
    </row>
    <row r="17" spans="1:6" ht="15.75" x14ac:dyDescent="0.25">
      <c r="A17" s="30" t="s">
        <v>75</v>
      </c>
      <c r="B17" t="s">
        <v>122</v>
      </c>
      <c r="C17" t="str">
        <f t="shared" si="0"/>
        <v>MUSTAFA SEYHAN KARAKUŞ(GÖZETMEN)</v>
      </c>
      <c r="D17" s="9">
        <f>COUNTIF(Sorumluluk!$G$3:$G$90,C17)</f>
        <v>1</v>
      </c>
      <c r="E17" s="30" t="s">
        <v>75</v>
      </c>
      <c r="F17" s="9">
        <f>COUNTIF(Sorumluluk!$G$3:$G$90,E17)</f>
        <v>1</v>
      </c>
    </row>
    <row r="18" spans="1:6" ht="15.75" x14ac:dyDescent="0.25">
      <c r="A18" s="30" t="s">
        <v>79</v>
      </c>
      <c r="B18" t="s">
        <v>122</v>
      </c>
      <c r="C18" t="str">
        <f t="shared" si="0"/>
        <v>OKTAY KOÇ(GÖZETMEN)</v>
      </c>
      <c r="D18" s="9">
        <f>COUNTIF(Sorumluluk!$G$3:$G$90,C18)</f>
        <v>1</v>
      </c>
      <c r="E18" s="30" t="s">
        <v>79</v>
      </c>
      <c r="F18" s="9">
        <f>COUNTIF(Sorumluluk!$G$3:$G$90,E18)</f>
        <v>2</v>
      </c>
    </row>
    <row r="19" spans="1:6" ht="15.75" x14ac:dyDescent="0.25">
      <c r="A19" s="30" t="s">
        <v>119</v>
      </c>
      <c r="B19" t="s">
        <v>122</v>
      </c>
      <c r="C19" t="str">
        <f>CONCATENATE(A19,B19)</f>
        <v>BEHÇET BARAZİ(GÖZETMEN)</v>
      </c>
      <c r="D19" s="9">
        <f>COUNTIF(Sorumluluk!$G$3:$G$90,C19)</f>
        <v>1</v>
      </c>
      <c r="E19" s="30" t="s">
        <v>119</v>
      </c>
      <c r="F19" s="9">
        <f>COUNTIF(Sorumluluk!$G$3:$G$90,E19)</f>
        <v>0</v>
      </c>
    </row>
    <row r="20" spans="1:6" ht="15.75" x14ac:dyDescent="0.25">
      <c r="A20" s="30" t="s">
        <v>120</v>
      </c>
      <c r="B20" t="s">
        <v>122</v>
      </c>
      <c r="C20" t="str">
        <f t="shared" si="0"/>
        <v>BERNA TIRAŞ(GÖZETMEN)</v>
      </c>
      <c r="D20" s="9">
        <f>COUNTIF(Sorumluluk!$G$3:$G$90,C20)</f>
        <v>1</v>
      </c>
      <c r="E20" s="30" t="s">
        <v>120</v>
      </c>
      <c r="F20" s="9">
        <f>COUNTIF(Sorumluluk!$G$3:$G$90,E20)</f>
        <v>0</v>
      </c>
    </row>
    <row r="21" spans="1:6" ht="15.75" x14ac:dyDescent="0.25">
      <c r="A21" s="30" t="s">
        <v>24</v>
      </c>
      <c r="B21" t="s">
        <v>122</v>
      </c>
      <c r="C21" t="str">
        <f t="shared" si="0"/>
        <v>CAN ALBAY(GÖZETMEN)</v>
      </c>
      <c r="D21" s="9">
        <f>COUNTIF(Sorumluluk!$G$3:$G$90,C21)</f>
        <v>0</v>
      </c>
      <c r="E21" s="30" t="s">
        <v>24</v>
      </c>
      <c r="F21" s="9">
        <f>COUNTIF(Sorumluluk!$G$3:$G$90,E21)</f>
        <v>2</v>
      </c>
    </row>
    <row r="22" spans="1:6" ht="15.75" x14ac:dyDescent="0.25">
      <c r="A22" s="30" t="s">
        <v>25</v>
      </c>
      <c r="B22" t="s">
        <v>122</v>
      </c>
      <c r="C22" t="str">
        <f t="shared" si="0"/>
        <v>ESRA ÖZTÜRK(GÖZETMEN)</v>
      </c>
      <c r="D22" s="9">
        <f>COUNTIF(Sorumluluk!$G$3:$G$90,C22)</f>
        <v>1</v>
      </c>
      <c r="E22" s="30" t="s">
        <v>25</v>
      </c>
      <c r="F22" s="9">
        <f>COUNTIF(Sorumluluk!$G$3:$G$90,E22)</f>
        <v>2</v>
      </c>
    </row>
    <row r="23" spans="1:6" ht="15.75" x14ac:dyDescent="0.25">
      <c r="A23" s="30" t="s">
        <v>43</v>
      </c>
      <c r="B23" t="s">
        <v>122</v>
      </c>
      <c r="C23" t="str">
        <f t="shared" si="0"/>
        <v>FATMA YILMAZ FINDIK(GÖZETMEN)</v>
      </c>
      <c r="D23" s="9">
        <f>COUNTIF(Sorumluluk!$G$3:$G$90,C23)</f>
        <v>2</v>
      </c>
      <c r="E23" s="30" t="s">
        <v>43</v>
      </c>
      <c r="F23" s="9">
        <f>COUNTIF(Sorumluluk!$G$3:$G$90,E23)</f>
        <v>2</v>
      </c>
    </row>
    <row r="24" spans="1:6" ht="15.75" x14ac:dyDescent="0.25">
      <c r="A24" s="30" t="s">
        <v>42</v>
      </c>
      <c r="B24" t="s">
        <v>122</v>
      </c>
      <c r="C24" t="str">
        <f t="shared" si="0"/>
        <v>FATMA BİRSEN SALTALI(GÖZETMEN)</v>
      </c>
      <c r="D24" s="9">
        <f>COUNTIF(Sorumluluk!$G$3:$G$90,C24)</f>
        <v>0</v>
      </c>
      <c r="E24" s="30" t="s">
        <v>42</v>
      </c>
      <c r="F24" s="9">
        <f>COUNTIF(Sorumluluk!$G$3:$G$90,E24)</f>
        <v>1</v>
      </c>
    </row>
    <row r="25" spans="1:6" ht="15.75" x14ac:dyDescent="0.25">
      <c r="A25" s="30" t="s">
        <v>71</v>
      </c>
      <c r="B25" t="s">
        <v>122</v>
      </c>
      <c r="C25" t="str">
        <f t="shared" si="0"/>
        <v>GÖNÜL FİRİK(GÖZETMEN)</v>
      </c>
      <c r="D25" s="9">
        <f>COUNTIF(Sorumluluk!$G$3:$G$90,C25)</f>
        <v>1</v>
      </c>
      <c r="E25" s="30" t="s">
        <v>71</v>
      </c>
      <c r="F25" s="9">
        <f>COUNTIF(Sorumluluk!$G$3:$G$90,E25)</f>
        <v>1</v>
      </c>
    </row>
    <row r="26" spans="1:6" ht="15.75" x14ac:dyDescent="0.25">
      <c r="A26" s="30" t="s">
        <v>41</v>
      </c>
      <c r="B26" t="s">
        <v>122</v>
      </c>
      <c r="C26" t="str">
        <f t="shared" si="0"/>
        <v>GÜLŞEN DUYMAZ(GÖZETMEN)</v>
      </c>
      <c r="D26" s="9">
        <f>COUNTIF(Sorumluluk!$G$3:$G$90,C26)</f>
        <v>1</v>
      </c>
      <c r="E26" s="30" t="s">
        <v>41</v>
      </c>
      <c r="F26" s="9">
        <f>COUNTIF(Sorumluluk!$G$3:$G$90,E26)</f>
        <v>2</v>
      </c>
    </row>
    <row r="27" spans="1:6" ht="15.75" x14ac:dyDescent="0.25">
      <c r="A27" s="30" t="s">
        <v>63</v>
      </c>
      <c r="B27" t="s">
        <v>122</v>
      </c>
      <c r="C27" t="str">
        <f t="shared" si="0"/>
        <v>HACER TEHCİ ZEYBEK(GÖZETMEN)</v>
      </c>
      <c r="D27" s="9">
        <f>COUNTIF(Sorumluluk!$G$3:$G$90,C27)</f>
        <v>1</v>
      </c>
      <c r="E27" s="30" t="s">
        <v>63</v>
      </c>
      <c r="F27" s="9">
        <f>COUNTIF(Sorumluluk!$G$3:$G$90,E27)</f>
        <v>2</v>
      </c>
    </row>
    <row r="28" spans="1:6" ht="15.75" x14ac:dyDescent="0.25">
      <c r="A28" s="30" t="s">
        <v>82</v>
      </c>
      <c r="B28" t="s">
        <v>122</v>
      </c>
      <c r="C28" t="str">
        <f t="shared" si="0"/>
        <v>HACI MURAT ZARİFOĞLU(GÖZETMEN)</v>
      </c>
      <c r="D28" s="9">
        <f>COUNTIF(Sorumluluk!$G$3:$G$90,C28)</f>
        <v>1</v>
      </c>
      <c r="E28" s="30" t="s">
        <v>82</v>
      </c>
      <c r="F28" s="9">
        <f>COUNTIF(Sorumluluk!$G$3:$G$90,E28)</f>
        <v>2</v>
      </c>
    </row>
    <row r="29" spans="1:6" ht="15.75" x14ac:dyDescent="0.25">
      <c r="A29" s="30" t="s">
        <v>121</v>
      </c>
      <c r="B29" t="s">
        <v>122</v>
      </c>
      <c r="C29" t="str">
        <f t="shared" si="0"/>
        <v>MEHMET AKİF BARUTCU(GÖZETMEN)</v>
      </c>
      <c r="D29" s="9">
        <f>COUNTIF(Sorumluluk!$G$3:$G$90,C29)</f>
        <v>0</v>
      </c>
      <c r="E29" s="30" t="s">
        <v>121</v>
      </c>
      <c r="F29" s="9">
        <f>COUNTIF(Sorumluluk!$G$3:$G$90,E29)</f>
        <v>0</v>
      </c>
    </row>
    <row r="30" spans="1:6" ht="15.75" x14ac:dyDescent="0.25">
      <c r="A30" s="30" t="s">
        <v>40</v>
      </c>
      <c r="B30" t="s">
        <v>122</v>
      </c>
      <c r="C30" t="str">
        <f t="shared" si="0"/>
        <v>MÜNEVVER DEMİR(GÖZETMEN)</v>
      </c>
      <c r="D30" s="9">
        <f>COUNTIF(Sorumluluk!$G$3:$G$90,C30)</f>
        <v>1</v>
      </c>
      <c r="E30" s="30" t="s">
        <v>40</v>
      </c>
      <c r="F30" s="9">
        <f>COUNTIF(Sorumluluk!$G$3:$G$90,E30)</f>
        <v>1</v>
      </c>
    </row>
    <row r="31" spans="1:6" ht="15.75" x14ac:dyDescent="0.25">
      <c r="A31" s="30" t="s">
        <v>64</v>
      </c>
      <c r="B31" t="s">
        <v>122</v>
      </c>
      <c r="C31" t="str">
        <f t="shared" si="0"/>
        <v>NAZLI ARISLAN(GÖZETMEN)</v>
      </c>
      <c r="D31" s="9">
        <f>COUNTIF(Sorumluluk!$G$3:$G$90,C31)</f>
        <v>1</v>
      </c>
      <c r="E31" s="30" t="s">
        <v>64</v>
      </c>
      <c r="F31" s="9">
        <f>COUNTIF(Sorumluluk!$G$3:$G$90,E31)</f>
        <v>2</v>
      </c>
    </row>
    <row r="32" spans="1:6" ht="15.75" x14ac:dyDescent="0.25">
      <c r="A32" s="30" t="s">
        <v>68</v>
      </c>
      <c r="B32" t="s">
        <v>122</v>
      </c>
      <c r="C32" t="str">
        <f t="shared" si="0"/>
        <v>NEVİN BAYRAM(GÖZETMEN)</v>
      </c>
      <c r="D32" s="9">
        <f>COUNTIF(Sorumluluk!$G$3:$G$90,C32)</f>
        <v>1</v>
      </c>
      <c r="E32" s="30" t="s">
        <v>68</v>
      </c>
      <c r="F32" s="9">
        <f>COUNTIF(Sorumluluk!$G$3:$G$90,E32)</f>
        <v>1</v>
      </c>
    </row>
    <row r="33" spans="1:6" ht="15.75" x14ac:dyDescent="0.25">
      <c r="A33" s="30" t="s">
        <v>44</v>
      </c>
      <c r="B33" t="s">
        <v>122</v>
      </c>
      <c r="C33" t="str">
        <f t="shared" si="0"/>
        <v>NURTEN BUĞRUL(GÖZETMEN)</v>
      </c>
      <c r="D33" s="9">
        <f>COUNTIF(Sorumluluk!$G$3:$G$90,C33)</f>
        <v>1</v>
      </c>
      <c r="E33" s="30" t="s">
        <v>44</v>
      </c>
      <c r="F33" s="9">
        <f>COUNTIF(Sorumluluk!$G$3:$G$90,E33)</f>
        <v>1</v>
      </c>
    </row>
    <row r="34" spans="1:6" ht="15.75" x14ac:dyDescent="0.25">
      <c r="A34" s="30" t="s">
        <v>39</v>
      </c>
      <c r="B34" t="s">
        <v>122</v>
      </c>
      <c r="C34" t="str">
        <f t="shared" si="0"/>
        <v>OSMAN KUNDURACI(GÖZETMEN)</v>
      </c>
      <c r="D34" s="9">
        <f>COUNTIF(Sorumluluk!$G$3:$G$90,C34)</f>
        <v>1</v>
      </c>
      <c r="E34" s="30" t="s">
        <v>39</v>
      </c>
      <c r="F34" s="9">
        <f>COUNTIF(Sorumluluk!$G$3:$G$90,E34)</f>
        <v>2</v>
      </c>
    </row>
    <row r="35" spans="1:6" ht="15.75" x14ac:dyDescent="0.25">
      <c r="A35" s="30" t="s">
        <v>81</v>
      </c>
      <c r="B35" t="s">
        <v>122</v>
      </c>
      <c r="C35" t="str">
        <f t="shared" si="0"/>
        <v>SEDANUR ÇİFTÇİ(GÖZETMEN)</v>
      </c>
      <c r="D35" s="9">
        <f>COUNTIF(Sorumluluk!$G$3:$G$90,C35)</f>
        <v>2</v>
      </c>
      <c r="E35" s="30" t="s">
        <v>81</v>
      </c>
      <c r="F35" s="9">
        <f>COUNTIF(Sorumluluk!$G$3:$G$90,E35)</f>
        <v>1</v>
      </c>
    </row>
    <row r="36" spans="1:6" ht="15.75" x14ac:dyDescent="0.25">
      <c r="A36" s="30" t="s">
        <v>36</v>
      </c>
      <c r="B36" t="s">
        <v>122</v>
      </c>
      <c r="C36" t="str">
        <f t="shared" si="0"/>
        <v>İSLAM YİĞİT GÜROCAK(GÖZETMEN)</v>
      </c>
      <c r="D36" s="9">
        <f>COUNTIF(Sorumluluk!$G$3:$G$90,C36)</f>
        <v>0</v>
      </c>
      <c r="E36" s="30" t="s">
        <v>36</v>
      </c>
      <c r="F36" s="9">
        <f>COUNTIF(Sorumluluk!$G$3:$G$90,E36)</f>
        <v>2</v>
      </c>
    </row>
    <row r="37" spans="1:6" ht="15.75" x14ac:dyDescent="0.25">
      <c r="A37" s="30" t="s">
        <v>34</v>
      </c>
      <c r="B37" t="s">
        <v>122</v>
      </c>
      <c r="C37" t="str">
        <f t="shared" si="0"/>
        <v>ÜLKÜ HİÇYILMAZ(GÖZETMEN)</v>
      </c>
      <c r="D37" s="9">
        <f>COUNTIF(Sorumluluk!$G$3:$G$90,C37)</f>
        <v>0</v>
      </c>
      <c r="E37" s="30" t="s">
        <v>34</v>
      </c>
      <c r="F37" s="9">
        <f>COUNTIF(Sorumluluk!$G$3:$G$90,E37)</f>
        <v>1</v>
      </c>
    </row>
    <row r="38" spans="1:6" ht="15.75" x14ac:dyDescent="0.25">
      <c r="A38" s="30" t="s">
        <v>28</v>
      </c>
      <c r="B38" t="s">
        <v>122</v>
      </c>
      <c r="C38" t="str">
        <f t="shared" si="0"/>
        <v>HASAN ÜZÜM(GÖZETMEN)</v>
      </c>
      <c r="D38" s="9">
        <f>COUNTIF(Sorumluluk!$G$3:$G$90,C38)</f>
        <v>0</v>
      </c>
      <c r="E38" s="30" t="s">
        <v>28</v>
      </c>
      <c r="F38" s="9">
        <f>COUNTIF(Sorumluluk!$G$3:$G$90,E38)</f>
        <v>2</v>
      </c>
    </row>
    <row r="39" spans="1:6" ht="15.75" x14ac:dyDescent="0.25">
      <c r="A39" s="30" t="s">
        <v>74</v>
      </c>
      <c r="B39" t="s">
        <v>122</v>
      </c>
      <c r="C39" t="str">
        <f t="shared" si="0"/>
        <v>LALE TAPTAL(GÖZETMEN)</v>
      </c>
      <c r="D39" s="9">
        <f>COUNTIF(Sorumluluk!$G$3:$G$90,C39)</f>
        <v>1</v>
      </c>
      <c r="E39" s="30" t="s">
        <v>74</v>
      </c>
      <c r="F39" s="9">
        <f>COUNTIF(Sorumluluk!$G$3:$G$90,E39)</f>
        <v>1</v>
      </c>
    </row>
    <row r="40" spans="1:6" ht="15.75" x14ac:dyDescent="0.25">
      <c r="A40" s="30" t="s">
        <v>31</v>
      </c>
      <c r="B40" t="s">
        <v>122</v>
      </c>
      <c r="C40" t="str">
        <f t="shared" si="0"/>
        <v>SAADET ÖZDEMİR(GÖZETMEN)</v>
      </c>
      <c r="D40" s="9">
        <f>COUNTIF(Sorumluluk!$G$3:$G$90,C40)</f>
        <v>0</v>
      </c>
      <c r="E40" s="30" t="s">
        <v>31</v>
      </c>
      <c r="F40" s="9">
        <f>COUNTIF(Sorumluluk!$G$3:$G$90,E40)</f>
        <v>2</v>
      </c>
    </row>
    <row r="41" spans="1:6" ht="15.75" x14ac:dyDescent="0.25">
      <c r="A41" s="30" t="s">
        <v>30</v>
      </c>
      <c r="B41" t="s">
        <v>122</v>
      </c>
      <c r="C41" t="str">
        <f t="shared" si="0"/>
        <v>SERDAL YILMAZ(GÖZETMEN)</v>
      </c>
      <c r="D41" s="9">
        <f>COUNTIF(Sorumluluk!$G$3:$G$90,C41)</f>
        <v>0</v>
      </c>
      <c r="E41" s="30" t="s">
        <v>30</v>
      </c>
      <c r="F41" s="9">
        <f>COUNTIF(Sorumluluk!$G$3:$G$90,E41)</f>
        <v>1</v>
      </c>
    </row>
    <row r="42" spans="1:6" ht="15.75" x14ac:dyDescent="0.25">
      <c r="A42" s="30" t="s">
        <v>29</v>
      </c>
      <c r="B42" t="s">
        <v>122</v>
      </c>
      <c r="C42" t="str">
        <f t="shared" si="0"/>
        <v>SEVGİ ÇEVİK(GÖZETMEN)</v>
      </c>
      <c r="D42" s="9">
        <f>COUNTIF(Sorumluluk!$G$3:$G$90,C42)</f>
        <v>0</v>
      </c>
      <c r="E42" s="30" t="s">
        <v>29</v>
      </c>
      <c r="F42" s="9">
        <f>COUNTIF(Sorumluluk!$G$3:$G$90,E42)</f>
        <v>3</v>
      </c>
    </row>
    <row r="43" spans="1:6" ht="15.75" x14ac:dyDescent="0.25">
      <c r="A43" s="30"/>
      <c r="B43" t="s">
        <v>122</v>
      </c>
      <c r="C43" t="str">
        <f t="shared" si="0"/>
        <v>(GÖZETMEN)</v>
      </c>
      <c r="D43" s="9">
        <f>COUNTIF(Sorumluluk!$G$3:$G$90,C43)</f>
        <v>0</v>
      </c>
      <c r="E43" s="30"/>
      <c r="F43" s="9">
        <f>COUNTIF(Sorumluluk!$G$3:$G$90,E43)</f>
        <v>0</v>
      </c>
    </row>
    <row r="44" spans="1:6" ht="15.75" x14ac:dyDescent="0.25">
      <c r="A44" s="30"/>
      <c r="B44" t="s">
        <v>122</v>
      </c>
      <c r="C44" t="str">
        <f t="shared" si="0"/>
        <v>(GÖZETMEN)</v>
      </c>
      <c r="D44" s="9">
        <f>COUNTIF(Sorumluluk!$G$3:$G$90,C44)</f>
        <v>0</v>
      </c>
      <c r="E44" s="30"/>
      <c r="F44" s="9">
        <f>COUNTIF(Sorumluluk!$G$3:$G$90,E44)</f>
        <v>0</v>
      </c>
    </row>
    <row r="45" spans="1:6" ht="15.75" x14ac:dyDescent="0.25">
      <c r="A45" s="30"/>
      <c r="B45" t="s">
        <v>122</v>
      </c>
      <c r="C45" t="str">
        <f t="shared" si="0"/>
        <v>(GÖZETMEN)</v>
      </c>
      <c r="D45" s="9">
        <f>COUNTIF(Sorumluluk!$G$3:$G$90,C45)</f>
        <v>0</v>
      </c>
      <c r="E45" s="30"/>
      <c r="F45" s="9">
        <f>COUNTIF(Sorumluluk!$G$3:$G$90,E45)</f>
        <v>0</v>
      </c>
    </row>
    <row r="46" spans="1:6" ht="15.75" x14ac:dyDescent="0.25">
      <c r="A46" s="30"/>
      <c r="B46" t="s">
        <v>122</v>
      </c>
      <c r="C46" t="str">
        <f t="shared" si="0"/>
        <v>(GÖZETMEN)</v>
      </c>
      <c r="D46" s="9">
        <f>COUNTIF(Sorumluluk!$G$3:$G$90,C46)</f>
        <v>0</v>
      </c>
      <c r="E46" s="30"/>
      <c r="F46" s="9">
        <f>COUNTIF(Sorumluluk!$G$3:$G$90,E46)</f>
        <v>0</v>
      </c>
    </row>
    <row r="47" spans="1:6" ht="15.75" x14ac:dyDescent="0.25">
      <c r="A47" s="30"/>
      <c r="B47" t="s">
        <v>122</v>
      </c>
      <c r="C47" t="str">
        <f t="shared" si="0"/>
        <v>(GÖZETMEN)</v>
      </c>
      <c r="D47" s="9">
        <f>COUNTIF(Sorumluluk!$G$3:$G$90,C47)</f>
        <v>0</v>
      </c>
      <c r="E47" s="30"/>
      <c r="F47" s="9">
        <f>COUNTIF(Sorumluluk!$G$3:$G$90,E47)</f>
        <v>0</v>
      </c>
    </row>
    <row r="48" spans="1:6" ht="15.75" x14ac:dyDescent="0.25">
      <c r="A48" s="30"/>
      <c r="B48" t="s">
        <v>122</v>
      </c>
      <c r="C48" t="str">
        <f t="shared" si="0"/>
        <v>(GÖZETMEN)</v>
      </c>
      <c r="D48" s="9">
        <f>COUNTIF(Sorumluluk!$G$3:$G$90,C48)</f>
        <v>0</v>
      </c>
      <c r="E48" s="30"/>
      <c r="F48" s="9">
        <f>COUNTIF(Sorumluluk!$G$3:$G$90,E48)</f>
        <v>0</v>
      </c>
    </row>
    <row r="49" spans="1:6" ht="15.75" x14ac:dyDescent="0.25">
      <c r="A49" s="30"/>
      <c r="B49" t="s">
        <v>122</v>
      </c>
      <c r="C49" t="str">
        <f t="shared" si="0"/>
        <v>(GÖZETMEN)</v>
      </c>
      <c r="D49" s="9">
        <f>COUNTIF(Sorumluluk!$G$3:$G$90,C49)</f>
        <v>0</v>
      </c>
      <c r="E49" s="30"/>
      <c r="F49" s="9">
        <f>COUNTIF(Sorumluluk!$G$3:$G$90,E49)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Sayfa1</vt:lpstr>
      <vt:lpstr>Sorumluluk</vt:lpstr>
      <vt:lpstr>Çetele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Fatma Çelik Gürbak</cp:lastModifiedBy>
  <cp:lastPrinted>2024-05-28T12:19:21Z</cp:lastPrinted>
  <dcterms:created xsi:type="dcterms:W3CDTF">2023-08-29T11:20:22Z</dcterms:created>
  <dcterms:modified xsi:type="dcterms:W3CDTF">2024-05-30T04:58:16Z</dcterms:modified>
</cp:coreProperties>
</file>